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370" windowHeight="133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<sst xmlns="http://schemas.openxmlformats.org/spreadsheetml/2006/main" count="695" uniqueCount="349">
  <si>
    <t>ОПИС</t>
  </si>
  <si>
    <t xml:space="preserve"> </t>
  </si>
  <si>
    <t>1.</t>
  </si>
  <si>
    <t>ПОРЕСКИ ПРИХОДИ</t>
  </si>
  <si>
    <t>1.1.</t>
  </si>
  <si>
    <t>Порез на приходе од пољопр.и шумар.</t>
  </si>
  <si>
    <t>1.2.</t>
  </si>
  <si>
    <t>Порези на лична примања</t>
  </si>
  <si>
    <t>Порез на приходе од самосталне дјелат.</t>
  </si>
  <si>
    <t>Порез на лична примања</t>
  </si>
  <si>
    <t>1.3.</t>
  </si>
  <si>
    <t>Порези на имовину</t>
  </si>
  <si>
    <t>1.4.</t>
  </si>
  <si>
    <t>1.5.</t>
  </si>
  <si>
    <t>Општи порез на промет по општој стопи</t>
  </si>
  <si>
    <t>Општи порез на промет по нижој стопи</t>
  </si>
  <si>
    <t>1.6.</t>
  </si>
  <si>
    <t>Остали порези</t>
  </si>
  <si>
    <t>Порез на добитке од игара на срећу</t>
  </si>
  <si>
    <t>2.</t>
  </si>
  <si>
    <t>НЕПОРЕСКИ ПРИХОДИ</t>
  </si>
  <si>
    <t>2.1.</t>
  </si>
  <si>
    <t>Приход од давања у закуп објек.општине</t>
  </si>
  <si>
    <t>Приход од земљишне ренте</t>
  </si>
  <si>
    <t>Административне таксе</t>
  </si>
  <si>
    <t>Општинске административне таксе</t>
  </si>
  <si>
    <t>2.3.</t>
  </si>
  <si>
    <t>Комуналне таксе</t>
  </si>
  <si>
    <t>Комуналне таксе на фирму</t>
  </si>
  <si>
    <t>Ком. таксе за прир.прогр.у угост.обј.</t>
  </si>
  <si>
    <t>Ком.таксе за кор.простора за паркирање</t>
  </si>
  <si>
    <t>2.4.</t>
  </si>
  <si>
    <t>Накнаде по разним основама</t>
  </si>
  <si>
    <t>Накнаде за уређивање грађ.земљишта</t>
  </si>
  <si>
    <t>Накнада за кориштење минер.сировина</t>
  </si>
  <si>
    <t>Накнада за промјену намј.пољопр.земљ.</t>
  </si>
  <si>
    <t>Сред.за репр.шума оств.прод.шум.сорт.</t>
  </si>
  <si>
    <t>Накнада за извађени матер. из водотока</t>
  </si>
  <si>
    <t>Накн.за реал.пос.мјера за заш.од пож.</t>
  </si>
  <si>
    <t>2.5.</t>
  </si>
  <si>
    <t>Приходи од пружања јавних услуга</t>
  </si>
  <si>
    <t>Властити прих.-Центар за социјални рад</t>
  </si>
  <si>
    <t>Властити прих.-Дјечији вртић Пчелица</t>
  </si>
  <si>
    <t>2.7.</t>
  </si>
  <si>
    <t>Остали непорески приходи</t>
  </si>
  <si>
    <t>Остали општински приходи</t>
  </si>
  <si>
    <t>3.</t>
  </si>
  <si>
    <t>4.</t>
  </si>
  <si>
    <t>5.</t>
  </si>
  <si>
    <t>2.6.</t>
  </si>
  <si>
    <t>Новчане казне</t>
  </si>
  <si>
    <t>Новчане казне изречене у пр.поступку</t>
  </si>
  <si>
    <t>Боравишна такса</t>
  </si>
  <si>
    <t xml:space="preserve">Назив потрошачке јединице: Скупштина општине </t>
  </si>
  <si>
    <t>Накнаде парламентарним странкама</t>
  </si>
  <si>
    <t>Савез општина и градова</t>
  </si>
  <si>
    <t>Општинска изборна комисија</t>
  </si>
  <si>
    <t>Укупно потрошачка јединица 0070110</t>
  </si>
  <si>
    <t>Буџетска резерва</t>
  </si>
  <si>
    <t>Укупно потрошачка јединица 0070120</t>
  </si>
  <si>
    <t>Назив потрошачке јединице: Одјељење за општу управу и борачко инвалидску заштиту</t>
  </si>
  <si>
    <t>Мјесне заједнице</t>
  </si>
  <si>
    <t>Укупно потрошачка јединица 0070130</t>
  </si>
  <si>
    <t>Назив потрошачке јединице: Одјељење за финансије, рачуноводство и наплату буџета</t>
  </si>
  <si>
    <t>Укупно потрошачка јединица 0070140</t>
  </si>
  <si>
    <t>Назив потрошачке јединице: Одјељење за привреду и друштвене дјелатности</t>
  </si>
  <si>
    <t>Стипендије</t>
  </si>
  <si>
    <t>Субвенције за превоз ученика</t>
  </si>
  <si>
    <t>СУБНОР</t>
  </si>
  <si>
    <t>Општинска борачка организација</t>
  </si>
  <si>
    <t>Црвени крст</t>
  </si>
  <si>
    <t>Средства за културу</t>
  </si>
  <si>
    <t>Средства за спорт</t>
  </si>
  <si>
    <t>Противградна заштита</t>
  </si>
  <si>
    <t>Основне школе</t>
  </si>
  <si>
    <t>Остала удружења</t>
  </si>
  <si>
    <t>Демографска политика</t>
  </si>
  <si>
    <t>Укупно потрошачка јединица 0070150</t>
  </si>
  <si>
    <t>Одржавање зелених површина</t>
  </si>
  <si>
    <t>Одржавање путева и улица</t>
  </si>
  <si>
    <t>Одржавање и санација јавне расвјете</t>
  </si>
  <si>
    <t>Трошкови уличне расвјете-ел.енергија</t>
  </si>
  <si>
    <t>Трошкови пројектне документације</t>
  </si>
  <si>
    <t>Набавка земљишта</t>
  </si>
  <si>
    <t>6.</t>
  </si>
  <si>
    <t>Укупно потрошачка јединица 0070160</t>
  </si>
  <si>
    <t>Назив потрошачке јединице: Остала буџетска потрошња</t>
  </si>
  <si>
    <t>Поврат и прекњижавање јавних прихода</t>
  </si>
  <si>
    <t>Камате на домаће кредите</t>
  </si>
  <si>
    <t>Укупно потрошачка јединица 0070190</t>
  </si>
  <si>
    <t>Назив потрошачке јединице: Центар за социјални рад</t>
  </si>
  <si>
    <t>Укупно потрошачка јединица 0070300</t>
  </si>
  <si>
    <t>Назив потрошачке јединице: Дјечији вртић "Пчелица"</t>
  </si>
  <si>
    <t>Укупно потрошачка јединица 0070400</t>
  </si>
  <si>
    <t>Назив потрошачке јединице: Центар за информисање и културу</t>
  </si>
  <si>
    <t>Укупно потрошачка јединица 0818006</t>
  </si>
  <si>
    <t>Назив потрошачке јединице: Народна библиотека</t>
  </si>
  <si>
    <t>Укупно потрошачка јединица 0818067</t>
  </si>
  <si>
    <t>Укупно потрошачка јединица 08150034</t>
  </si>
  <si>
    <t>Назив потрошачке јединице: Локална агенција за развој</t>
  </si>
  <si>
    <t>Укупно потрошачка јединица 0070910</t>
  </si>
  <si>
    <t>Назив потрошачке јединице: Општинска туристичка организација</t>
  </si>
  <si>
    <t>УКУПНИ РАСХОДИ И ИЗДАЦИ</t>
  </si>
  <si>
    <t>Назив потрошачке јединице: Професионална ватрогасна јединица</t>
  </si>
  <si>
    <t>Властити прих.-Професионална ватрогасна јединица</t>
  </si>
  <si>
    <t>Једнократне помоћи за школовање</t>
  </si>
  <si>
    <t>Допунска заштита РВИ, бораца и пор.погинулих</t>
  </si>
  <si>
    <t>Међуопштинска орг.слијепих и слабовидих</t>
  </si>
  <si>
    <t>Технички прегледи, надзор објеката и ревизија</t>
  </si>
  <si>
    <t>Израда просторно планске документације</t>
  </si>
  <si>
    <t>Реконструкција и модернизација градских улица</t>
  </si>
  <si>
    <t>Удружење пензионера</t>
  </si>
  <si>
    <t>Накнада за воде за пиће у јавном водоснабд.</t>
  </si>
  <si>
    <t>Накнада за испуштање отпадних вода</t>
  </si>
  <si>
    <t>Расходи по основу коришћења роба и услуга</t>
  </si>
  <si>
    <t>Бруто накнаде скупштинских одборника</t>
  </si>
  <si>
    <t>бр.</t>
  </si>
  <si>
    <t>Ред.</t>
  </si>
  <si>
    <t>Текући грантови</t>
  </si>
  <si>
    <t>Издаци за отплату главнице</t>
  </si>
  <si>
    <t>Расходи за лична примања</t>
  </si>
  <si>
    <t>Расх.по основу утрош.енергије,комунал.и комуник.усл.</t>
  </si>
  <si>
    <t>Расходи за режијски материјал</t>
  </si>
  <si>
    <t>Расходи за текуће одржавање</t>
  </si>
  <si>
    <t>Расходи по основу путовања и смјештаја</t>
  </si>
  <si>
    <t>Расходи за стручне услуге</t>
  </si>
  <si>
    <t>Остали непоменути расходи</t>
  </si>
  <si>
    <t>Дознаке на име социјалне заштите</t>
  </si>
  <si>
    <t>Расходи за материјал за посебне намјене</t>
  </si>
  <si>
    <t>Субвенције</t>
  </si>
  <si>
    <t>Издаци за отплату дугова</t>
  </si>
  <si>
    <t>Издаци за набавку опреме</t>
  </si>
  <si>
    <t>Расх.по основу комунал.и комуник.усл.</t>
  </si>
  <si>
    <t>Расходи по основу закупа</t>
  </si>
  <si>
    <t>Расходи по основу утрошка енергије</t>
  </si>
  <si>
    <t>Расходи по основу комуналних и комуник.усл.</t>
  </si>
  <si>
    <t>Расходи за осигурање и банк.услуге</t>
  </si>
  <si>
    <t>Расходи за услуге штамп,информ.и правне усл.</t>
  </si>
  <si>
    <t>Расходи за одржавање лиценци</t>
  </si>
  <si>
    <t>Остале стручне услуге</t>
  </si>
  <si>
    <t>Расходи за стручно усавршавање</t>
  </si>
  <si>
    <t>Расходи по судским рјешењима</t>
  </si>
  <si>
    <t>Расходи по основу репрезентације</t>
  </si>
  <si>
    <t>Финанс.пројеката удруж.грађ.и фондација</t>
  </si>
  <si>
    <t>Сред.за финанс.вјерских заједница</t>
  </si>
  <si>
    <t>Инклузија у основном образовању</t>
  </si>
  <si>
    <t>Средства за културне манифестације</t>
  </si>
  <si>
    <t>Расходи за остале услуге</t>
  </si>
  <si>
    <t xml:space="preserve">Фин.пројеката за поб полож.омладине  </t>
  </si>
  <si>
    <t>Расходи по основу свечаности и прослава</t>
  </si>
  <si>
    <t xml:space="preserve">Расходи за услуге ресертификације </t>
  </si>
  <si>
    <t>Издаци за нематеријалну имовину</t>
  </si>
  <si>
    <t>Издаци за инвест.одржав.,рекон. и адаптацију</t>
  </si>
  <si>
    <t>Расходи за одржавање чистоће</t>
  </si>
  <si>
    <t>Расходи за услуге зимске службе</t>
  </si>
  <si>
    <t xml:space="preserve"> Црпна станица-расх.ел.енергије и одржавање</t>
  </si>
  <si>
    <t>Комунална накнада</t>
  </si>
  <si>
    <t>Бруто накнаде трошкова запослених</t>
  </si>
  <si>
    <t>Бруто плате</t>
  </si>
  <si>
    <t>Пројекат породичне мед.и здравствене заштите</t>
  </si>
  <si>
    <t>Издаци за изградњу објеката</t>
  </si>
  <si>
    <t>Bруто плате</t>
  </si>
  <si>
    <t>Bруто накнаде трошкова запослених</t>
  </si>
  <si>
    <t>Расходи финансирања и др.финанс.трошкови</t>
  </si>
  <si>
    <t>Бруто накнаде за рад чланова радних тијела и ком.</t>
  </si>
  <si>
    <t>Порез на приходе од сам.дјел.у пауш.износу</t>
  </si>
  <si>
    <t>Издаци за залихе мат.,робе и сит.инв.</t>
  </si>
  <si>
    <t>Издаци по основу ПДВ-а</t>
  </si>
  <si>
    <t>Услуге мртвозорства</t>
  </si>
  <si>
    <t>Цивилна заштита-набавка опреме</t>
  </si>
  <si>
    <t>Удружење РВИ</t>
  </si>
  <si>
    <t>Издаци за залихе мат.и сит.инв.</t>
  </si>
  <si>
    <t>Остали текући грантови</t>
  </si>
  <si>
    <t>Индиректни порези дозначени од УИО</t>
  </si>
  <si>
    <t>Накнада за воде за инд.процесе</t>
  </si>
  <si>
    <t>Порез на непокретности</t>
  </si>
  <si>
    <t>Расходи по основу обиљеж.годиш.и знач.дат.</t>
  </si>
  <si>
    <t>Приходи од камата на новчана средства</t>
  </si>
  <si>
    <t>Порез на имовину</t>
  </si>
  <si>
    <t>Накн.за употр.вјеш.ђубр.и хем.за зашт.биља</t>
  </si>
  <si>
    <t>Приход од закупа земљишта у својини РС</t>
  </si>
  <si>
    <t>Ком.таксе за кор.рекламних паноа</t>
  </si>
  <si>
    <t xml:space="preserve">Бруто накнаде трошкова запослених </t>
  </si>
  <si>
    <t>Расходи за материјал за посебне намјен</t>
  </si>
  <si>
    <t>Расходи за осигурање и банкарске услуге</t>
  </si>
  <si>
    <t>Расходи финанс.и други фин.трошкови</t>
  </si>
  <si>
    <t>Субвенције нефинанс.субјектима</t>
  </si>
  <si>
    <t>Грантови</t>
  </si>
  <si>
    <t>Текући и капитални грантови непроф.субјек.</t>
  </si>
  <si>
    <t>Здравств.осиг.корисника центра</t>
  </si>
  <si>
    <t>Дознаке пружаоцима услуга центра</t>
  </si>
  <si>
    <t>Проширени видови социјалне заштите</t>
  </si>
  <si>
    <t>ТЕКУЋИ РАСХОДИ</t>
  </si>
  <si>
    <t>ИЗДАЦИ ЗА НЕФИНАНСИЈСКУ ИМОВИНУ</t>
  </si>
  <si>
    <t>Издаци за произведену сталну имовину</t>
  </si>
  <si>
    <t>Издаци за инвест.одржав.,реконстр.и адаптацију</t>
  </si>
  <si>
    <t>Набавка опреме</t>
  </si>
  <si>
    <t>Издаци за прибављање земљишта</t>
  </si>
  <si>
    <t>Издаци за залихе мат.и ситан инв.</t>
  </si>
  <si>
    <t>Фондови за развој-субвенције за запошљавање</t>
  </si>
  <si>
    <t xml:space="preserve">Удружење "Растимо заједно" </t>
  </si>
  <si>
    <t>СПД "Просвјета"</t>
  </si>
  <si>
    <t>Фондови за развој-субвенције за пољопривреду</t>
  </si>
  <si>
    <t>Геодетско-катастарске услуге</t>
  </si>
  <si>
    <t>Услуге нитара и вјештачења</t>
  </si>
  <si>
    <t>Легализација стамб.обј.РВИ,бораца и пор.погинулих</t>
  </si>
  <si>
    <t>Услуге дератизације,дезинфекције и дезинсекције</t>
  </si>
  <si>
    <t>Сред.за пошумљ.и развој општине-одржав.шум.пут.</t>
  </si>
  <si>
    <t>Одржавање објеката водопривреде</t>
  </si>
  <si>
    <t>Издаци за набвку опреме</t>
  </si>
  <si>
    <t>Издаци за неизм.обав.из ранијих год..</t>
  </si>
  <si>
    <t>Камате на кредит ЕИБ</t>
  </si>
  <si>
    <t>Дознаке грађанима из буџета Општине</t>
  </si>
  <si>
    <t>Дознаке грађанима из буџета Републике</t>
  </si>
  <si>
    <t>Помоћ за оспособ.за рад из буџета Републике</t>
  </si>
  <si>
    <t>Дознаке соц.осигурања из буџета Општине</t>
  </si>
  <si>
    <t>Дознаке соц.осигурања из буџета Републике</t>
  </si>
  <si>
    <t>Дознаке пруж.усл.соц.заштите из буџета Општине</t>
  </si>
  <si>
    <t>Остале дознаке соц.заштите из буџета Општине</t>
  </si>
  <si>
    <t>Укупни расходи (збир функција)</t>
  </si>
  <si>
    <t>01</t>
  </si>
  <si>
    <t>Опште јавне услуге</t>
  </si>
  <si>
    <t>02</t>
  </si>
  <si>
    <t>Одбрана</t>
  </si>
  <si>
    <t>03</t>
  </si>
  <si>
    <t>Јавни ред и сигурност</t>
  </si>
  <si>
    <t>04</t>
  </si>
  <si>
    <t>05</t>
  </si>
  <si>
    <t>06</t>
  </si>
  <si>
    <t>07</t>
  </si>
  <si>
    <t>08</t>
  </si>
  <si>
    <t>09</t>
  </si>
  <si>
    <t>Економски послови</t>
  </si>
  <si>
    <t>Заштита човјекове околине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</si>
  <si>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</si>
  <si>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</si>
  <si>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</si>
  <si>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</si>
  <si>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</si>
  <si>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10</t>
  </si>
  <si>
    <t>Расх.по основу утр.енерг.ком.и комун.услуга</t>
  </si>
  <si>
    <t>Расходи за усл.одржав.јавних површина</t>
  </si>
  <si>
    <t>Укупно потрошачка јединица 0070920</t>
  </si>
  <si>
    <t>Општи порез на промет алкохолних пића</t>
  </si>
  <si>
    <t>Ком.таксе за држ.сред.за игру</t>
  </si>
  <si>
    <t>Ком.таксе за кор.витрина за изл.робе</t>
  </si>
  <si>
    <t>Ком.таксе за кор.прос.за камп.и шаторе</t>
  </si>
  <si>
    <t>Накн.за посл.опш.инт.у шумама у прив.св.</t>
  </si>
  <si>
    <t>Рекон.и инв.одрж.објек.и прос.</t>
  </si>
  <si>
    <t>Властити прих.-Центар за инф.и културу</t>
  </si>
  <si>
    <t>Властити прих.-Народна библиотека</t>
  </si>
  <si>
    <t>Назив потрошачке јединице: ЈУ Средњошколски центар "Никола Тесла"</t>
  </si>
  <si>
    <t>Назив потрошачке јединице: Начелник општине</t>
  </si>
  <si>
    <t>Буџет</t>
  </si>
  <si>
    <t>2014.</t>
  </si>
  <si>
    <t>БУЏЕТСКИ ПРИХОДИ</t>
  </si>
  <si>
    <t>А.</t>
  </si>
  <si>
    <t>Приходи од пореза на доходак и добит</t>
  </si>
  <si>
    <t>Порези на лична примања и прих.од сам.дјел.</t>
  </si>
  <si>
    <t>Порези на промет производа и услуга</t>
  </si>
  <si>
    <t>Остали порески приходи</t>
  </si>
  <si>
    <t xml:space="preserve">Приходи од финанс.и нефинанс.имовине </t>
  </si>
  <si>
    <t>Б.</t>
  </si>
  <si>
    <t>БУЏЕТСКИ РАСХОДИ</t>
  </si>
  <si>
    <t>Расходи финансирања и други фин,трошкови</t>
  </si>
  <si>
    <t xml:space="preserve">Грантови </t>
  </si>
  <si>
    <t>***</t>
  </si>
  <si>
    <t>В.</t>
  </si>
  <si>
    <t>БРУТО БУЏЕТСКИ СУФИЦИТ/ДЕФИЦИТ(А-Б)</t>
  </si>
  <si>
    <t>НЕТО ИЗДАЦИ ЗА НЕФИНАНС.ИМОВИНУ(I-II)</t>
  </si>
  <si>
    <t>Г.</t>
  </si>
  <si>
    <t>I</t>
  </si>
  <si>
    <t>II</t>
  </si>
  <si>
    <t>Примици за нефинансијску имовину</t>
  </si>
  <si>
    <t>Издаци за нефинансијску имовину</t>
  </si>
  <si>
    <t>Д.</t>
  </si>
  <si>
    <t>Ђ.</t>
  </si>
  <si>
    <t>Ж.</t>
  </si>
  <si>
    <t>НЕТО ЗАДУЖИВАЊЕ</t>
  </si>
  <si>
    <t>РАЗЛИКА У ФИНАНСИРАЊУ (Д+Ђ)</t>
  </si>
  <si>
    <t>И.</t>
  </si>
  <si>
    <t>Приходи од финанс.и нефинансијске имовине</t>
  </si>
  <si>
    <t>ПРИМИЦИ ЗА НЕФИНАНСИЈСКУ ИМОВИНУ</t>
  </si>
  <si>
    <t>Примици по основу пореза на додату вриједност</t>
  </si>
  <si>
    <t xml:space="preserve">УКУПНИ БУЏЕТСКИ ПРИХОДИ И ПРИМИЦИ ЗА НЕФИНАНСИЈСКУ ИМОВИНУ </t>
  </si>
  <si>
    <t xml:space="preserve">УКУПНИ БУЏЕТСКИ РАСХОДИ И ИЗДАЦИ ЗА НЕФИНАНСИЈСКУ ИМОВИНУ </t>
  </si>
  <si>
    <t xml:space="preserve">                                                      .</t>
  </si>
  <si>
    <t>ФИНАНСИРАЊЕ</t>
  </si>
  <si>
    <t>Издаци за отплату главнице пр.зајмова</t>
  </si>
  <si>
    <t>Издаци за отплату неизм.обав.из прет.год.</t>
  </si>
  <si>
    <t>.</t>
  </si>
  <si>
    <t>Назив потрошачке јединице: Одјељење за пољопривреду</t>
  </si>
  <si>
    <t>Назив потрошачке јединице:Одјељење за стамбено комуналне послове</t>
  </si>
  <si>
    <t>Назив потрошачке јединице:Одјељење за просторно уређење</t>
  </si>
  <si>
    <t>Укупно потрошачка јединица 0070170</t>
  </si>
  <si>
    <t>Порески приходи</t>
  </si>
  <si>
    <t>Приходи од пореза на доходак</t>
  </si>
  <si>
    <t>Непорески приходи</t>
  </si>
  <si>
    <t>Накнаде,таксе и прих.од пружања јавних услуга</t>
  </si>
  <si>
    <t>Трансфери између буџетских јединица</t>
  </si>
  <si>
    <t>Трансфери ЈЛС</t>
  </si>
  <si>
    <t>Текући расходи</t>
  </si>
  <si>
    <t>Примици за непроизведену сталну имовину</t>
  </si>
  <si>
    <t>Издаци за непроизведену сталну имовину</t>
  </si>
  <si>
    <t>Издаци за залихе мат. и ситан инв.</t>
  </si>
  <si>
    <t>Издаци по основу пореза на додату вриједност</t>
  </si>
  <si>
    <t>БУЏЕТСКИ СУФИЦИТ/ДЕФИЦИТ (В+Г)</t>
  </si>
  <si>
    <t>Општи пор.на пром.усл. по општој стопи</t>
  </si>
  <si>
    <t>2.2.</t>
  </si>
  <si>
    <t>Властити прих.-ЈУ СЦ "Никола Тесла"</t>
  </si>
  <si>
    <t>Примици за произведену сталну имовину</t>
  </si>
  <si>
    <t>Примици за зграде и објекте</t>
  </si>
  <si>
    <t>Примици за земљиште</t>
  </si>
  <si>
    <t>Накн.за заштиту вода коју плаћају вл.трансп.сред.</t>
  </si>
  <si>
    <t>Примици од ПДВ-а -Админ.служба</t>
  </si>
  <si>
    <t>Примици од ПДВ-а -ЕИБ</t>
  </si>
  <si>
    <t>ГРАНТОВИ</t>
  </si>
  <si>
    <t>Грантови из земље</t>
  </si>
  <si>
    <t>ТРАНСФЕРИ ИЗМЕЂУ БУЏЕТСКИХ ЈЕДИНИЦА</t>
  </si>
  <si>
    <t xml:space="preserve">II </t>
  </si>
  <si>
    <t>Буџет Општине Козарска Дубица за 2014.годину-Буџетски расходи и издаци за</t>
  </si>
  <si>
    <t xml:space="preserve">                                                                                    нефинансијску имовину</t>
  </si>
  <si>
    <t>код</t>
  </si>
  <si>
    <t>Екон.</t>
  </si>
  <si>
    <t>ЈУ Спомем подручје Доња Градина</t>
  </si>
  <si>
    <t>Укупно потрошачка јединица 0070151</t>
  </si>
  <si>
    <t>Укупно потрошачка јединица 0070125</t>
  </si>
  <si>
    <t>Текући и капитални грантови</t>
  </si>
  <si>
    <t>Расх.по основу утрош.енергије,комунал.и комун.усл.</t>
  </si>
  <si>
    <t>Ј.</t>
  </si>
  <si>
    <t>К.</t>
  </si>
  <si>
    <t>БУЏЕТСКА СРЕДСТВА</t>
  </si>
  <si>
    <t>БУЏЕТСКИ ИЗДАЦИ</t>
  </si>
  <si>
    <t>Буџет Општине Козарска Дубица за 2014.годину- Општи дио</t>
  </si>
  <si>
    <t>Буџет Општине Козарска Дубица за 2014.годину- Буџетски приходи и примици</t>
  </si>
  <si>
    <t xml:space="preserve">                                                                                     за нефинансијску имовину</t>
  </si>
  <si>
    <t>Примици од ПДВ-а -Цент.за инф.и културу</t>
  </si>
  <si>
    <t>Буџет Општине Козарска Дубица за 2014.годину- Финансирање .</t>
  </si>
  <si>
    <t>Издаци за инвестиционо одржавање</t>
  </si>
  <si>
    <t>11</t>
  </si>
  <si>
    <t>Остало</t>
  </si>
  <si>
    <t>Буџет Општине Козарска Дубица за 2014.годину- Функционална класификација</t>
  </si>
  <si>
    <t>Козарска Дубица                                                 Небојша Миловчевић,дипл.инж.</t>
  </si>
  <si>
    <t>Датум:27.12.2013.године                                           СКУПШТИНЕ ОПШТИНЕ</t>
  </si>
  <si>
    <t>Бруто накнаде трошкова запослених-волонтери</t>
  </si>
  <si>
    <t>Број:02-013-184 /13                                                            ПРЕДСЈЕДНИК</t>
  </si>
  <si>
    <t>НЕТО ФИНАНСИРАЊЕ (Ж)</t>
  </si>
  <si>
    <t>НЕТО ЗАДУЖИВАЊЕ (II)</t>
  </si>
  <si>
    <t xml:space="preserve">Буџет Општине Козарска Дубица за 2014.годину- Организациона класификација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</si>
</sst>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%"/>
    <numFmt numFmtId="189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3" fontId="5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59" applyNumberFormat="1" applyFont="1" applyAlignment="1">
      <alignment/>
    </xf>
    <xf numFmtId="0" fontId="3" fillId="0" borderId="0" xfId="0" applyFont="1" applyAlignment="1">
      <alignment horizontal="left"/>
    </xf>
    <xf numFmtId="3" fontId="3" fillId="0" borderId="0" xfId="59" applyNumberFormat="1" applyFont="1" applyAlignment="1">
      <alignment/>
    </xf>
    <xf numFmtId="0" fontId="4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2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59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3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vertical="top" wrapText="1"/>
    </xf>
    <xf numFmtId="3" fontId="2" fillId="33" borderId="15" xfId="59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Alignment="1">
      <alignment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4" fillId="34" borderId="15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3" fontId="2" fillId="34" borderId="15" xfId="59" applyNumberFormat="1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5" fillId="34" borderId="15" xfId="0" applyFont="1" applyFill="1" applyBorder="1" applyAlignment="1">
      <alignment/>
    </xf>
    <xf numFmtId="0" fontId="12" fillId="34" borderId="15" xfId="0" applyFont="1" applyFill="1" applyBorder="1" applyAlignment="1">
      <alignment horizontal="left"/>
    </xf>
    <xf numFmtId="3" fontId="5" fillId="34" borderId="15" xfId="0" applyNumberFormat="1" applyFont="1" applyFill="1" applyBorder="1" applyAlignment="1">
      <alignment/>
    </xf>
    <xf numFmtId="0" fontId="3" fillId="0" borderId="0" xfId="0" applyFont="1" applyBorder="1" applyAlignment="1">
      <alignment vertical="top" wrapText="1"/>
    </xf>
    <xf numFmtId="3" fontId="4" fillId="0" borderId="0" xfId="0" applyNumberFormat="1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3" fillId="34" borderId="12" xfId="0" applyFont="1" applyFill="1" applyBorder="1" applyAlignment="1">
      <alignment vertical="top" wrapText="1"/>
    </xf>
    <xf numFmtId="0" fontId="13" fillId="34" borderId="14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2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2" fillId="34" borderId="12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78" fontId="4" fillId="0" borderId="0" xfId="44" applyFont="1" applyBorder="1" applyAlignment="1">
      <alignment horizontal="left"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4"/>
  <sheetViews>
    <sheetView tabSelected="1" zoomScalePageLayoutView="0" workbookViewId="0" topLeftCell="A682">
      <selection activeCell="A1" sqref="A1:D706"/>
    </sheetView>
  </sheetViews>
  <sheetFormatPr defaultColWidth="9.140625" defaultRowHeight="15"/>
  <cols>
    <col min="1" max="1" width="4.28125" style="2" customWidth="1"/>
    <col min="2" max="2" width="8.00390625" style="54" customWidth="1"/>
    <col min="3" max="3" width="56.140625" style="2" customWidth="1"/>
    <col min="4" max="4" width="13.00390625" style="2" customWidth="1"/>
  </cols>
  <sheetData>
    <row r="1" s="78" customFormat="1" ht="15" customHeight="1">
      <c r="A1" s="78" t="s">
        <v>333</v>
      </c>
    </row>
    <row r="2" spans="1:3" ht="5.25" customHeight="1">
      <c r="A2" s="3"/>
      <c r="B2" s="52"/>
      <c r="C2" s="5"/>
    </row>
    <row r="3" spans="1:4" ht="15" customHeight="1">
      <c r="A3" s="103" t="s">
        <v>117</v>
      </c>
      <c r="B3" s="49" t="s">
        <v>323</v>
      </c>
      <c r="C3" s="117" t="s">
        <v>0</v>
      </c>
      <c r="D3" s="44" t="s">
        <v>253</v>
      </c>
    </row>
    <row r="4" spans="1:4" ht="15" customHeight="1">
      <c r="A4" s="104" t="s">
        <v>116</v>
      </c>
      <c r="B4" s="50" t="s">
        <v>322</v>
      </c>
      <c r="C4" s="118"/>
      <c r="D4" s="46" t="s">
        <v>254</v>
      </c>
    </row>
    <row r="5" spans="1:4" ht="15" customHeight="1">
      <c r="A5" s="47">
        <v>1</v>
      </c>
      <c r="B5" s="51">
        <v>2</v>
      </c>
      <c r="C5" s="42">
        <v>3</v>
      </c>
      <c r="D5" s="42">
        <v>4</v>
      </c>
    </row>
    <row r="6" spans="1:4" ht="6.75" customHeight="1">
      <c r="A6" s="3"/>
      <c r="B6" s="52"/>
      <c r="C6" s="5"/>
      <c r="D6" s="30"/>
    </row>
    <row r="7" spans="1:4" ht="15" customHeight="1">
      <c r="A7" s="3" t="s">
        <v>256</v>
      </c>
      <c r="B7" s="52"/>
      <c r="C7" s="5" t="s">
        <v>255</v>
      </c>
      <c r="D7" s="9">
        <f>D8+D15+D20+D22</f>
        <v>9561800</v>
      </c>
    </row>
    <row r="8" spans="1:5" ht="18.75" customHeight="1">
      <c r="A8" s="3" t="s">
        <v>2</v>
      </c>
      <c r="B8" s="53">
        <v>711000</v>
      </c>
      <c r="C8" s="5" t="s">
        <v>295</v>
      </c>
      <c r="D8" s="24">
        <f>D9+D10+D11+D12+D13+D14</f>
        <v>7048600</v>
      </c>
      <c r="E8" t="s">
        <v>1</v>
      </c>
    </row>
    <row r="9" spans="1:7" ht="15" customHeight="1">
      <c r="A9" s="4"/>
      <c r="B9" s="52">
        <v>711000</v>
      </c>
      <c r="C9" s="6" t="s">
        <v>296</v>
      </c>
      <c r="D9" s="7">
        <v>100</v>
      </c>
      <c r="G9" t="s">
        <v>1</v>
      </c>
    </row>
    <row r="10" spans="1:4" ht="15" customHeight="1">
      <c r="A10" s="4"/>
      <c r="B10" s="52">
        <v>713000</v>
      </c>
      <c r="C10" s="6" t="s">
        <v>258</v>
      </c>
      <c r="D10" s="7">
        <v>811000</v>
      </c>
    </row>
    <row r="11" spans="1:4" ht="15" customHeight="1">
      <c r="A11" s="4"/>
      <c r="B11" s="52">
        <v>714000</v>
      </c>
      <c r="C11" s="6" t="s">
        <v>11</v>
      </c>
      <c r="D11" s="7">
        <v>530000</v>
      </c>
    </row>
    <row r="12" spans="1:4" ht="15" customHeight="1">
      <c r="A12" s="4"/>
      <c r="B12" s="52">
        <v>715000</v>
      </c>
      <c r="C12" s="6" t="s">
        <v>259</v>
      </c>
      <c r="D12" s="7">
        <v>2500</v>
      </c>
    </row>
    <row r="13" spans="1:4" ht="15" customHeight="1">
      <c r="A13" s="3"/>
      <c r="B13" s="52">
        <v>717000</v>
      </c>
      <c r="C13" s="8" t="s">
        <v>173</v>
      </c>
      <c r="D13" s="7">
        <v>5700000</v>
      </c>
    </row>
    <row r="14" spans="1:4" ht="15" customHeight="1">
      <c r="A14" s="4"/>
      <c r="B14" s="52">
        <v>719000</v>
      </c>
      <c r="C14" s="6" t="s">
        <v>260</v>
      </c>
      <c r="D14" s="7">
        <v>5000</v>
      </c>
    </row>
    <row r="15" spans="1:4" ht="18.75" customHeight="1">
      <c r="A15" s="3" t="s">
        <v>19</v>
      </c>
      <c r="B15" s="53">
        <v>720000</v>
      </c>
      <c r="C15" s="5" t="s">
        <v>297</v>
      </c>
      <c r="D15" s="24">
        <f>D16+D17+D18+D19</f>
        <v>2033200</v>
      </c>
    </row>
    <row r="16" spans="1:4" ht="15" customHeight="1">
      <c r="A16" s="4"/>
      <c r="B16" s="52">
        <v>721000</v>
      </c>
      <c r="C16" s="6" t="s">
        <v>261</v>
      </c>
      <c r="D16" s="7">
        <v>250200</v>
      </c>
    </row>
    <row r="17" spans="1:4" ht="15" customHeight="1">
      <c r="A17" s="4"/>
      <c r="B17" s="52">
        <v>722000</v>
      </c>
      <c r="C17" s="6" t="s">
        <v>298</v>
      </c>
      <c r="D17" s="7">
        <v>1562500</v>
      </c>
    </row>
    <row r="18" spans="1:4" ht="15" customHeight="1">
      <c r="A18" s="4"/>
      <c r="B18" s="52">
        <v>723000</v>
      </c>
      <c r="C18" s="6" t="s">
        <v>50</v>
      </c>
      <c r="D18" s="7">
        <v>500</v>
      </c>
    </row>
    <row r="19" spans="1:4" ht="15" customHeight="1">
      <c r="A19" s="4"/>
      <c r="B19" s="52">
        <v>729000</v>
      </c>
      <c r="C19" s="6" t="s">
        <v>44</v>
      </c>
      <c r="D19" s="7">
        <v>220000</v>
      </c>
    </row>
    <row r="20" spans="1:4" s="31" customFormat="1" ht="18.75" customHeight="1">
      <c r="A20" s="3" t="s">
        <v>46</v>
      </c>
      <c r="B20" s="53">
        <v>730000</v>
      </c>
      <c r="C20" s="5" t="s">
        <v>187</v>
      </c>
      <c r="D20" s="9">
        <f>D21</f>
        <v>80000</v>
      </c>
    </row>
    <row r="21" spans="1:4" ht="15" customHeight="1">
      <c r="A21" s="4"/>
      <c r="B21" s="52">
        <v>731000</v>
      </c>
      <c r="C21" s="6" t="s">
        <v>187</v>
      </c>
      <c r="D21" s="7">
        <v>80000</v>
      </c>
    </row>
    <row r="22" spans="1:4" s="31" customFormat="1" ht="18.75" customHeight="1">
      <c r="A22" s="3" t="s">
        <v>47</v>
      </c>
      <c r="B22" s="53">
        <v>780000</v>
      </c>
      <c r="C22" s="5" t="s">
        <v>299</v>
      </c>
      <c r="D22" s="9">
        <f>D23</f>
        <v>400000</v>
      </c>
    </row>
    <row r="23" spans="1:4" ht="15" customHeight="1">
      <c r="A23" s="4"/>
      <c r="B23" s="52">
        <v>781000</v>
      </c>
      <c r="C23" s="6" t="s">
        <v>300</v>
      </c>
      <c r="D23" s="7">
        <v>400000</v>
      </c>
    </row>
    <row r="24" spans="1:3" ht="6" customHeight="1">
      <c r="A24" s="3"/>
      <c r="B24" s="52"/>
      <c r="C24" s="5"/>
    </row>
    <row r="25" spans="1:4" ht="18.75" customHeight="1">
      <c r="A25" s="3" t="s">
        <v>262</v>
      </c>
      <c r="B25" s="52"/>
      <c r="C25" s="5" t="s">
        <v>263</v>
      </c>
      <c r="D25" s="24">
        <f>D26+D33</f>
        <v>8888090</v>
      </c>
    </row>
    <row r="26" spans="1:4" s="31" customFormat="1" ht="18.75" customHeight="1">
      <c r="A26" s="3" t="s">
        <v>2</v>
      </c>
      <c r="B26" s="65">
        <v>410000</v>
      </c>
      <c r="C26" s="5" t="s">
        <v>301</v>
      </c>
      <c r="D26" s="9">
        <f>D27+D28+D29+D30+D31+D32</f>
        <v>8853090</v>
      </c>
    </row>
    <row r="27" spans="1:4" ht="15" customHeight="1">
      <c r="A27" s="4"/>
      <c r="B27" s="52">
        <v>411000</v>
      </c>
      <c r="C27" s="6" t="s">
        <v>120</v>
      </c>
      <c r="D27" s="7">
        <v>3470550</v>
      </c>
    </row>
    <row r="28" spans="1:4" ht="15" customHeight="1">
      <c r="A28" s="4"/>
      <c r="B28" s="52">
        <v>412000</v>
      </c>
      <c r="C28" s="6" t="s">
        <v>114</v>
      </c>
      <c r="D28" s="7">
        <v>2471880</v>
      </c>
    </row>
    <row r="29" spans="1:4" ht="15" customHeight="1">
      <c r="A29" s="4"/>
      <c r="B29" s="52">
        <v>413000</v>
      </c>
      <c r="C29" s="6" t="s">
        <v>264</v>
      </c>
      <c r="D29" s="7">
        <v>694260</v>
      </c>
    </row>
    <row r="30" spans="1:4" ht="15" customHeight="1">
      <c r="A30" s="4"/>
      <c r="B30" s="52">
        <v>414000</v>
      </c>
      <c r="C30" s="6" t="s">
        <v>129</v>
      </c>
      <c r="D30" s="7">
        <v>205000</v>
      </c>
    </row>
    <row r="31" spans="1:4" ht="15" customHeight="1">
      <c r="A31" s="4"/>
      <c r="B31" s="52">
        <v>415000</v>
      </c>
      <c r="C31" s="6" t="s">
        <v>265</v>
      </c>
      <c r="D31" s="7">
        <v>633200</v>
      </c>
    </row>
    <row r="32" spans="1:4" ht="15" customHeight="1">
      <c r="A32" s="4"/>
      <c r="B32" s="52">
        <v>416000</v>
      </c>
      <c r="C32" s="6" t="s">
        <v>127</v>
      </c>
      <c r="D32" s="7">
        <v>1378200</v>
      </c>
    </row>
    <row r="33" spans="1:4" s="31" customFormat="1" ht="18.75" customHeight="1">
      <c r="A33" s="3" t="s">
        <v>19</v>
      </c>
      <c r="B33" s="53" t="s">
        <v>266</v>
      </c>
      <c r="C33" s="5" t="s">
        <v>58</v>
      </c>
      <c r="D33" s="9">
        <v>35000</v>
      </c>
    </row>
    <row r="34" spans="1:4" s="31" customFormat="1" ht="15" customHeight="1">
      <c r="A34" s="3" t="s">
        <v>267</v>
      </c>
      <c r="B34" s="53"/>
      <c r="C34" s="64" t="s">
        <v>268</v>
      </c>
      <c r="D34" s="9">
        <f>D7-D25</f>
        <v>673710</v>
      </c>
    </row>
    <row r="35" spans="1:4" s="31" customFormat="1" ht="15" customHeight="1">
      <c r="A35" s="3" t="s">
        <v>270</v>
      </c>
      <c r="B35" s="53"/>
      <c r="C35" s="64" t="s">
        <v>269</v>
      </c>
      <c r="D35" s="9">
        <f>D36-D39</f>
        <v>155200</v>
      </c>
    </row>
    <row r="36" spans="1:4" ht="18.75" customHeight="1">
      <c r="A36" s="48" t="s">
        <v>271</v>
      </c>
      <c r="B36" s="65">
        <v>810000</v>
      </c>
      <c r="C36" s="5" t="s">
        <v>273</v>
      </c>
      <c r="D36" s="24">
        <f>D37+D38</f>
        <v>842000</v>
      </c>
    </row>
    <row r="37" spans="1:4" ht="15" customHeight="1">
      <c r="A37" s="4"/>
      <c r="B37" s="52">
        <v>813000</v>
      </c>
      <c r="C37" s="6" t="s">
        <v>302</v>
      </c>
      <c r="D37" s="7">
        <v>465000</v>
      </c>
    </row>
    <row r="38" spans="1:4" ht="15" customHeight="1">
      <c r="A38" s="3"/>
      <c r="B38" s="52">
        <v>817000</v>
      </c>
      <c r="C38" s="96" t="s">
        <v>283</v>
      </c>
      <c r="D38" s="7">
        <v>377000</v>
      </c>
    </row>
    <row r="39" spans="1:4" ht="18.75" customHeight="1">
      <c r="A39" s="48" t="s">
        <v>272</v>
      </c>
      <c r="B39" s="65">
        <v>510000</v>
      </c>
      <c r="C39" s="5" t="s">
        <v>274</v>
      </c>
      <c r="D39" s="24">
        <f>D40+D41+D42+D43</f>
        <v>686800</v>
      </c>
    </row>
    <row r="40" spans="1:4" ht="15" customHeight="1">
      <c r="A40" s="66"/>
      <c r="B40" s="52">
        <v>511000</v>
      </c>
      <c r="C40" s="6" t="s">
        <v>194</v>
      </c>
      <c r="D40" s="97">
        <v>262300</v>
      </c>
    </row>
    <row r="41" spans="1:4" ht="15" customHeight="1">
      <c r="A41" s="66"/>
      <c r="B41" s="52">
        <v>513000</v>
      </c>
      <c r="C41" s="6" t="s">
        <v>303</v>
      </c>
      <c r="D41" s="7">
        <v>30000</v>
      </c>
    </row>
    <row r="42" spans="1:4" ht="15" customHeight="1">
      <c r="A42" s="66"/>
      <c r="B42" s="52">
        <v>516000</v>
      </c>
      <c r="C42" s="6" t="s">
        <v>304</v>
      </c>
      <c r="D42" s="7">
        <v>15500</v>
      </c>
    </row>
    <row r="43" spans="1:4" ht="15" customHeight="1">
      <c r="A43" s="66"/>
      <c r="B43" s="52">
        <v>517000</v>
      </c>
      <c r="C43" s="6" t="s">
        <v>305</v>
      </c>
      <c r="D43" s="7">
        <v>379000</v>
      </c>
    </row>
    <row r="44" spans="1:4" s="36" customFormat="1" ht="15" customHeight="1">
      <c r="A44" s="67" t="s">
        <v>275</v>
      </c>
      <c r="B44" s="68"/>
      <c r="C44" s="69" t="s">
        <v>306</v>
      </c>
      <c r="D44" s="70">
        <f>D34+D35</f>
        <v>828910</v>
      </c>
    </row>
    <row r="45" spans="1:4" s="36" customFormat="1" ht="15" customHeight="1">
      <c r="A45" s="67" t="s">
        <v>276</v>
      </c>
      <c r="B45" s="68"/>
      <c r="C45" s="69" t="s">
        <v>346</v>
      </c>
      <c r="D45" s="70">
        <f>D56</f>
        <v>828910</v>
      </c>
    </row>
    <row r="46" spans="1:4" ht="15" customHeight="1">
      <c r="A46" s="3"/>
      <c r="B46" s="65"/>
      <c r="C46" s="71"/>
      <c r="D46" s="7"/>
    </row>
    <row r="47" spans="1:4" ht="15" customHeight="1">
      <c r="A47" s="3"/>
      <c r="B47" s="65"/>
      <c r="C47" s="71"/>
      <c r="D47" s="7"/>
    </row>
    <row r="48" spans="1:3" ht="18.75" customHeight="1">
      <c r="A48" s="48"/>
      <c r="B48" s="74"/>
      <c r="C48" s="72"/>
    </row>
    <row r="49" ht="15.75">
      <c r="B49" s="73"/>
    </row>
    <row r="50" ht="15" customHeight="1">
      <c r="C50" s="28"/>
    </row>
    <row r="51" ht="15" customHeight="1">
      <c r="C51" s="28"/>
    </row>
    <row r="52" spans="1:4" ht="15" customHeight="1">
      <c r="A52" s="103" t="s">
        <v>117</v>
      </c>
      <c r="B52" s="49" t="s">
        <v>323</v>
      </c>
      <c r="C52" s="117" t="s">
        <v>0</v>
      </c>
      <c r="D52" s="44" t="s">
        <v>253</v>
      </c>
    </row>
    <row r="53" spans="1:4" ht="15" customHeight="1">
      <c r="A53" s="104" t="s">
        <v>116</v>
      </c>
      <c r="B53" s="50" t="s">
        <v>322</v>
      </c>
      <c r="C53" s="118"/>
      <c r="D53" s="46" t="s">
        <v>254</v>
      </c>
    </row>
    <row r="54" spans="1:4" ht="15" customHeight="1">
      <c r="A54" s="47">
        <v>1</v>
      </c>
      <c r="B54" s="51">
        <v>2</v>
      </c>
      <c r="C54" s="42">
        <v>3</v>
      </c>
      <c r="D54" s="42">
        <v>4</v>
      </c>
    </row>
    <row r="55" ht="9.75" customHeight="1">
      <c r="C55" s="28"/>
    </row>
    <row r="56" spans="1:4" ht="15.75">
      <c r="A56" s="53" t="s">
        <v>277</v>
      </c>
      <c r="C56" s="72" t="s">
        <v>347</v>
      </c>
      <c r="D56" s="24">
        <f>D58</f>
        <v>828910</v>
      </c>
    </row>
    <row r="57" spans="1:3" ht="8.25" customHeight="1">
      <c r="A57" s="3"/>
      <c r="B57" s="52"/>
      <c r="C57" s="5"/>
    </row>
    <row r="58" spans="1:4" s="31" customFormat="1" ht="18.75" customHeight="1">
      <c r="A58" s="48" t="s">
        <v>272</v>
      </c>
      <c r="B58" s="77">
        <v>620000</v>
      </c>
      <c r="C58" s="30" t="s">
        <v>130</v>
      </c>
      <c r="D58" s="9">
        <f>D59</f>
        <v>828910</v>
      </c>
    </row>
    <row r="59" spans="2:4" ht="15.75">
      <c r="B59" s="75">
        <v>621000</v>
      </c>
      <c r="C59" s="76" t="s">
        <v>130</v>
      </c>
      <c r="D59" s="7">
        <v>828910</v>
      </c>
    </row>
    <row r="60" spans="1:3" ht="8.25" customHeight="1">
      <c r="A60" s="3"/>
      <c r="B60" s="52"/>
      <c r="C60" s="5"/>
    </row>
    <row r="61" spans="1:4" s="36" customFormat="1" ht="15" customHeight="1">
      <c r="A61" s="67" t="s">
        <v>280</v>
      </c>
      <c r="B61" s="68"/>
      <c r="C61" s="69" t="s">
        <v>279</v>
      </c>
      <c r="D61" s="70">
        <f>D44+D45</f>
        <v>1657820</v>
      </c>
    </row>
    <row r="62" spans="3:4" ht="15" customHeight="1">
      <c r="C62" s="28"/>
      <c r="D62" s="7"/>
    </row>
    <row r="63" spans="1:4" s="36" customFormat="1" ht="15" customHeight="1">
      <c r="A63" s="67" t="s">
        <v>329</v>
      </c>
      <c r="B63" s="68"/>
      <c r="C63" s="69" t="s">
        <v>331</v>
      </c>
      <c r="D63" s="70">
        <f>D7+D36</f>
        <v>10403800</v>
      </c>
    </row>
    <row r="64" spans="1:4" s="36" customFormat="1" ht="15" customHeight="1">
      <c r="A64" s="67" t="s">
        <v>330</v>
      </c>
      <c r="B64" s="68"/>
      <c r="C64" s="69" t="s">
        <v>332</v>
      </c>
      <c r="D64" s="70">
        <f>D25+D39+D58</f>
        <v>10403800</v>
      </c>
    </row>
    <row r="65" ht="15" customHeight="1">
      <c r="C65" s="28"/>
    </row>
    <row r="66" ht="15" customHeight="1">
      <c r="C66" s="28"/>
    </row>
    <row r="67" ht="15" customHeight="1">
      <c r="C67" s="28"/>
    </row>
    <row r="68" ht="15" customHeight="1">
      <c r="C68" s="28"/>
    </row>
    <row r="69" ht="15" customHeight="1">
      <c r="C69" s="28"/>
    </row>
    <row r="70" ht="15" customHeight="1">
      <c r="C70" s="28"/>
    </row>
    <row r="71" ht="15" customHeight="1">
      <c r="C71" s="28"/>
    </row>
    <row r="72" ht="15" customHeight="1">
      <c r="C72" s="28"/>
    </row>
    <row r="73" ht="15" customHeight="1">
      <c r="C73" s="28"/>
    </row>
    <row r="74" ht="15" customHeight="1">
      <c r="C74" s="28"/>
    </row>
    <row r="75" ht="15" customHeight="1">
      <c r="C75" s="28"/>
    </row>
    <row r="76" ht="15" customHeight="1">
      <c r="C76" s="28"/>
    </row>
    <row r="77" ht="15" customHeight="1">
      <c r="C77" s="28"/>
    </row>
    <row r="78" ht="15" customHeight="1">
      <c r="C78" s="28"/>
    </row>
    <row r="79" ht="15" customHeight="1">
      <c r="C79" s="28"/>
    </row>
    <row r="80" ht="15" customHeight="1">
      <c r="C80" s="28"/>
    </row>
    <row r="81" ht="15" customHeight="1">
      <c r="C81" s="28"/>
    </row>
    <row r="82" ht="15" customHeight="1">
      <c r="C82" s="28"/>
    </row>
    <row r="83" ht="15" customHeight="1">
      <c r="C83" s="28"/>
    </row>
    <row r="84" ht="15" customHeight="1">
      <c r="C84" s="28"/>
    </row>
    <row r="85" ht="15" customHeight="1">
      <c r="C85" s="28"/>
    </row>
    <row r="86" ht="15" customHeight="1">
      <c r="C86" s="28"/>
    </row>
    <row r="87" ht="15" customHeight="1">
      <c r="C87" s="28"/>
    </row>
    <row r="88" ht="15" customHeight="1">
      <c r="C88" s="28"/>
    </row>
    <row r="89" ht="15" customHeight="1">
      <c r="C89" s="28"/>
    </row>
    <row r="90" ht="15" customHeight="1">
      <c r="C90" s="28"/>
    </row>
    <row r="91" ht="15" customHeight="1">
      <c r="C91" s="28"/>
    </row>
    <row r="92" ht="15" customHeight="1">
      <c r="C92" s="28"/>
    </row>
    <row r="93" ht="15" customHeight="1">
      <c r="C93" s="28"/>
    </row>
    <row r="94" ht="15" customHeight="1">
      <c r="C94" s="28"/>
    </row>
    <row r="95" ht="15" customHeight="1">
      <c r="C95" s="28"/>
    </row>
    <row r="96" ht="15" customHeight="1">
      <c r="C96" s="28"/>
    </row>
    <row r="97" ht="15" customHeight="1">
      <c r="C97" s="28"/>
    </row>
    <row r="98" ht="15" customHeight="1">
      <c r="C98" s="28"/>
    </row>
    <row r="99" ht="15" customHeight="1">
      <c r="C99" s="28"/>
    </row>
    <row r="100" ht="15" customHeight="1">
      <c r="C100" s="28"/>
    </row>
    <row r="101" ht="15" customHeight="1">
      <c r="C101" s="28"/>
    </row>
    <row r="102" ht="15" customHeight="1">
      <c r="C102" s="28"/>
    </row>
    <row r="103" ht="15" customHeight="1">
      <c r="C103" s="28"/>
    </row>
    <row r="104" ht="15" customHeight="1">
      <c r="C104" s="28"/>
    </row>
    <row r="105" s="78" customFormat="1" ht="14.25" customHeight="1">
      <c r="A105" s="78" t="s">
        <v>334</v>
      </c>
    </row>
    <row r="106" s="78" customFormat="1" ht="12.75" customHeight="1">
      <c r="A106" s="78" t="s">
        <v>335</v>
      </c>
    </row>
    <row r="107" s="78" customFormat="1" ht="5.25" customHeight="1"/>
    <row r="108" spans="1:4" ht="15" customHeight="1">
      <c r="A108" s="103" t="s">
        <v>117</v>
      </c>
      <c r="B108" s="49" t="s">
        <v>323</v>
      </c>
      <c r="C108" s="117" t="s">
        <v>0</v>
      </c>
      <c r="D108" s="44" t="s">
        <v>253</v>
      </c>
    </row>
    <row r="109" spans="1:4" ht="15" customHeight="1">
      <c r="A109" s="104" t="s">
        <v>116</v>
      </c>
      <c r="B109" s="50" t="s">
        <v>322</v>
      </c>
      <c r="C109" s="118"/>
      <c r="D109" s="46" t="s">
        <v>254</v>
      </c>
    </row>
    <row r="110" spans="1:4" ht="15" customHeight="1">
      <c r="A110" s="47">
        <v>1</v>
      </c>
      <c r="B110" s="51">
        <v>2</v>
      </c>
      <c r="C110" s="42">
        <v>3</v>
      </c>
      <c r="D110" s="42">
        <v>4</v>
      </c>
    </row>
    <row r="111" spans="1:3" ht="4.5" customHeight="1">
      <c r="A111" s="3" t="s">
        <v>1</v>
      </c>
      <c r="B111" s="52"/>
      <c r="C111" s="5" t="s">
        <v>1</v>
      </c>
    </row>
    <row r="112" spans="1:4" ht="15.75" customHeight="1">
      <c r="A112" s="3" t="s">
        <v>271</v>
      </c>
      <c r="B112" s="120" t="s">
        <v>255</v>
      </c>
      <c r="C112" s="120"/>
      <c r="D112" s="24">
        <f>D114+D139+D196+D199</f>
        <v>9561800</v>
      </c>
    </row>
    <row r="113" spans="1:3" ht="5.25" customHeight="1">
      <c r="A113" s="3" t="s">
        <v>1</v>
      </c>
      <c r="B113" s="52"/>
      <c r="C113" s="5" t="s">
        <v>1</v>
      </c>
    </row>
    <row r="114" spans="1:4" ht="18.75" customHeight="1">
      <c r="A114" s="3" t="s">
        <v>2</v>
      </c>
      <c r="B114" s="65">
        <v>710000</v>
      </c>
      <c r="C114" s="5" t="s">
        <v>3</v>
      </c>
      <c r="D114" s="24">
        <f>D115+D118+D123+D127+D130+D136</f>
        <v>7048600</v>
      </c>
    </row>
    <row r="115" spans="1:4" ht="15" customHeight="1">
      <c r="A115" s="3" t="s">
        <v>4</v>
      </c>
      <c r="B115" s="53">
        <v>711000</v>
      </c>
      <c r="C115" s="5" t="s">
        <v>257</v>
      </c>
      <c r="D115" s="24">
        <v>100</v>
      </c>
    </row>
    <row r="116" spans="1:4" ht="15" customHeight="1">
      <c r="A116" s="4"/>
      <c r="B116" s="52">
        <v>711113</v>
      </c>
      <c r="C116" s="6" t="s">
        <v>5</v>
      </c>
      <c r="D116" s="7">
        <v>100</v>
      </c>
    </row>
    <row r="117" spans="1:3" ht="4.5" customHeight="1">
      <c r="A117" s="3" t="s">
        <v>1</v>
      </c>
      <c r="B117" s="52"/>
      <c r="C117" s="5" t="s">
        <v>1</v>
      </c>
    </row>
    <row r="118" spans="1:4" ht="15" customHeight="1">
      <c r="A118" s="3" t="s">
        <v>6</v>
      </c>
      <c r="B118" s="53">
        <v>713000</v>
      </c>
      <c r="C118" s="5" t="s">
        <v>7</v>
      </c>
      <c r="D118" s="24">
        <f>D119+D120+D121</f>
        <v>811000</v>
      </c>
    </row>
    <row r="119" spans="1:4" ht="15" customHeight="1">
      <c r="A119" s="4"/>
      <c r="B119" s="52">
        <v>713111</v>
      </c>
      <c r="C119" s="6" t="s">
        <v>8</v>
      </c>
      <c r="D119" s="7">
        <v>60000</v>
      </c>
    </row>
    <row r="120" spans="1:4" ht="15" customHeight="1">
      <c r="A120" s="4"/>
      <c r="B120" s="52">
        <v>713112</v>
      </c>
      <c r="C120" s="6" t="s">
        <v>165</v>
      </c>
      <c r="D120" s="7">
        <v>1000</v>
      </c>
    </row>
    <row r="121" spans="1:4" ht="15" customHeight="1">
      <c r="A121" s="4"/>
      <c r="B121" s="52">
        <v>713113</v>
      </c>
      <c r="C121" s="6" t="s">
        <v>9</v>
      </c>
      <c r="D121" s="7">
        <v>750000</v>
      </c>
    </row>
    <row r="122" spans="1:3" ht="4.5" customHeight="1">
      <c r="A122" s="3" t="s">
        <v>1</v>
      </c>
      <c r="B122" s="52"/>
      <c r="C122" s="5" t="s">
        <v>1</v>
      </c>
    </row>
    <row r="123" spans="1:4" ht="15" customHeight="1">
      <c r="A123" s="3" t="s">
        <v>10</v>
      </c>
      <c r="B123" s="53">
        <v>714000</v>
      </c>
      <c r="C123" s="5" t="s">
        <v>11</v>
      </c>
      <c r="D123" s="24">
        <f>D124+D125</f>
        <v>530000</v>
      </c>
    </row>
    <row r="124" spans="1:4" ht="15" customHeight="1">
      <c r="A124" s="3"/>
      <c r="B124" s="52">
        <v>714111</v>
      </c>
      <c r="C124" s="6" t="s">
        <v>178</v>
      </c>
      <c r="D124" s="7">
        <v>40000</v>
      </c>
    </row>
    <row r="125" spans="1:4" ht="15" customHeight="1">
      <c r="A125" s="3"/>
      <c r="B125" s="52">
        <v>714112</v>
      </c>
      <c r="C125" s="6" t="s">
        <v>175</v>
      </c>
      <c r="D125" s="7">
        <v>490000</v>
      </c>
    </row>
    <row r="126" spans="1:3" ht="4.5" customHeight="1">
      <c r="A126" s="3" t="s">
        <v>1</v>
      </c>
      <c r="B126" s="52"/>
      <c r="C126" s="5" t="s">
        <v>1</v>
      </c>
    </row>
    <row r="127" spans="1:4" ht="15" customHeight="1">
      <c r="A127" s="3" t="s">
        <v>12</v>
      </c>
      <c r="B127" s="53">
        <v>717000</v>
      </c>
      <c r="C127" s="33" t="s">
        <v>173</v>
      </c>
      <c r="D127" s="24">
        <f>D128</f>
        <v>5700000</v>
      </c>
    </row>
    <row r="128" spans="1:4" ht="15" customHeight="1">
      <c r="A128" s="3"/>
      <c r="B128" s="52">
        <v>717111</v>
      </c>
      <c r="C128" s="8" t="s">
        <v>173</v>
      </c>
      <c r="D128" s="7">
        <v>5700000</v>
      </c>
    </row>
    <row r="129" spans="1:3" ht="4.5" customHeight="1">
      <c r="A129" s="3" t="s">
        <v>1</v>
      </c>
      <c r="B129" s="52"/>
      <c r="C129" s="5" t="s">
        <v>1</v>
      </c>
    </row>
    <row r="130" spans="1:4" ht="15" customHeight="1">
      <c r="A130" s="3" t="s">
        <v>13</v>
      </c>
      <c r="B130" s="53">
        <v>715000</v>
      </c>
      <c r="C130" s="5" t="s">
        <v>259</v>
      </c>
      <c r="D130" s="24">
        <f>D131+D132+D133+D134</f>
        <v>2500</v>
      </c>
    </row>
    <row r="131" spans="1:4" ht="15" customHeight="1">
      <c r="A131" s="4"/>
      <c r="B131" s="52">
        <v>715111</v>
      </c>
      <c r="C131" s="6" t="s">
        <v>14</v>
      </c>
      <c r="D131" s="7">
        <v>900</v>
      </c>
    </row>
    <row r="132" spans="1:4" ht="15" customHeight="1">
      <c r="A132" s="4"/>
      <c r="B132" s="52">
        <v>715112</v>
      </c>
      <c r="C132" s="6" t="s">
        <v>15</v>
      </c>
      <c r="D132" s="7">
        <v>800</v>
      </c>
    </row>
    <row r="133" spans="1:4" ht="15" customHeight="1">
      <c r="A133" s="4"/>
      <c r="B133" s="52">
        <v>715115</v>
      </c>
      <c r="C133" s="6" t="s">
        <v>243</v>
      </c>
      <c r="D133" s="7">
        <v>300</v>
      </c>
    </row>
    <row r="134" spans="1:4" ht="15" customHeight="1">
      <c r="A134" s="4"/>
      <c r="B134" s="52">
        <v>715211</v>
      </c>
      <c r="C134" s="6" t="s">
        <v>307</v>
      </c>
      <c r="D134" s="7">
        <v>500</v>
      </c>
    </row>
    <row r="135" spans="1:3" ht="4.5" customHeight="1">
      <c r="A135" s="3" t="s">
        <v>1</v>
      </c>
      <c r="B135" s="52"/>
      <c r="C135" s="5" t="s">
        <v>1</v>
      </c>
    </row>
    <row r="136" spans="1:4" ht="15" customHeight="1">
      <c r="A136" s="3" t="s">
        <v>16</v>
      </c>
      <c r="B136" s="53">
        <v>719000</v>
      </c>
      <c r="C136" s="5" t="s">
        <v>17</v>
      </c>
      <c r="D136" s="24">
        <f>D137</f>
        <v>5000</v>
      </c>
    </row>
    <row r="137" spans="1:4" ht="15" customHeight="1">
      <c r="A137" s="4"/>
      <c r="B137" s="52">
        <v>719113</v>
      </c>
      <c r="C137" s="6" t="s">
        <v>18</v>
      </c>
      <c r="D137" s="7">
        <v>5000</v>
      </c>
    </row>
    <row r="138" spans="1:3" ht="5.25" customHeight="1">
      <c r="A138" s="3" t="s">
        <v>1</v>
      </c>
      <c r="B138" s="52"/>
      <c r="C138" s="5" t="s">
        <v>1</v>
      </c>
    </row>
    <row r="139" spans="1:4" ht="18.75" customHeight="1">
      <c r="A139" s="3" t="s">
        <v>19</v>
      </c>
      <c r="B139" s="65">
        <v>720000</v>
      </c>
      <c r="C139" s="5" t="s">
        <v>20</v>
      </c>
      <c r="D139" s="24">
        <f>D140+D146+D149+D167+D182+D190+D193</f>
        <v>2033200</v>
      </c>
    </row>
    <row r="140" spans="1:4" ht="15" customHeight="1">
      <c r="A140" s="3" t="s">
        <v>21</v>
      </c>
      <c r="B140" s="53">
        <v>721000</v>
      </c>
      <c r="C140" s="5" t="s">
        <v>281</v>
      </c>
      <c r="D140" s="24">
        <f>D141+D142+D143+D144</f>
        <v>250200</v>
      </c>
    </row>
    <row r="141" spans="1:4" ht="15" customHeight="1">
      <c r="A141" s="4"/>
      <c r="B141" s="52">
        <v>721222</v>
      </c>
      <c r="C141" s="6" t="s">
        <v>22</v>
      </c>
      <c r="D141" s="7">
        <v>80000</v>
      </c>
    </row>
    <row r="142" spans="1:4" ht="15" customHeight="1">
      <c r="A142" s="4"/>
      <c r="B142" s="52">
        <v>721223</v>
      </c>
      <c r="C142" s="6" t="s">
        <v>23</v>
      </c>
      <c r="D142" s="7">
        <v>125000</v>
      </c>
    </row>
    <row r="143" spans="1:4" ht="15" customHeight="1">
      <c r="A143" s="4"/>
      <c r="B143" s="52">
        <v>721224</v>
      </c>
      <c r="C143" s="6" t="s">
        <v>180</v>
      </c>
      <c r="D143" s="7">
        <v>45000</v>
      </c>
    </row>
    <row r="144" spans="1:4" ht="15" customHeight="1">
      <c r="A144" s="3"/>
      <c r="B144" s="52">
        <v>721311</v>
      </c>
      <c r="C144" s="6" t="s">
        <v>177</v>
      </c>
      <c r="D144" s="7">
        <v>200</v>
      </c>
    </row>
    <row r="145" spans="1:3" ht="4.5" customHeight="1">
      <c r="A145" s="3" t="s">
        <v>1</v>
      </c>
      <c r="B145" s="52"/>
      <c r="C145" s="5" t="s">
        <v>1</v>
      </c>
    </row>
    <row r="146" spans="1:4" ht="15" customHeight="1">
      <c r="A146" s="3" t="s">
        <v>308</v>
      </c>
      <c r="B146" s="53">
        <v>722000</v>
      </c>
      <c r="C146" s="5" t="s">
        <v>24</v>
      </c>
      <c r="D146" s="24">
        <f>D147</f>
        <v>90000</v>
      </c>
    </row>
    <row r="147" spans="1:4" ht="15" customHeight="1">
      <c r="A147" s="4"/>
      <c r="B147" s="52">
        <v>722121</v>
      </c>
      <c r="C147" s="6" t="s">
        <v>25</v>
      </c>
      <c r="D147" s="7">
        <v>90000</v>
      </c>
    </row>
    <row r="148" spans="1:3" ht="4.5" customHeight="1">
      <c r="A148" s="3" t="s">
        <v>1</v>
      </c>
      <c r="B148" s="52"/>
      <c r="C148" s="5" t="s">
        <v>1</v>
      </c>
    </row>
    <row r="149" spans="1:4" ht="15" customHeight="1">
      <c r="A149" s="3" t="s">
        <v>26</v>
      </c>
      <c r="B149" s="53">
        <v>722000</v>
      </c>
      <c r="C149" s="5" t="s">
        <v>27</v>
      </c>
      <c r="D149" s="24">
        <f>D150+D151+D152+D153+D154+D155+D156+D157</f>
        <v>300000</v>
      </c>
    </row>
    <row r="150" spans="1:4" ht="15" customHeight="1">
      <c r="A150" s="4"/>
      <c r="B150" s="52">
        <v>722312</v>
      </c>
      <c r="C150" s="6" t="s">
        <v>28</v>
      </c>
      <c r="D150" s="7">
        <v>230000</v>
      </c>
    </row>
    <row r="151" spans="1:4" ht="15" customHeight="1">
      <c r="A151" s="4"/>
      <c r="B151" s="52">
        <v>722315</v>
      </c>
      <c r="C151" s="6" t="s">
        <v>244</v>
      </c>
      <c r="D151" s="7">
        <v>15000</v>
      </c>
    </row>
    <row r="152" spans="1:4" ht="15" customHeight="1">
      <c r="A152" s="4"/>
      <c r="B152" s="52">
        <v>722316</v>
      </c>
      <c r="C152" s="6" t="s">
        <v>29</v>
      </c>
      <c r="D152" s="7">
        <v>6000</v>
      </c>
    </row>
    <row r="153" spans="1:4" ht="15" customHeight="1">
      <c r="A153" s="4"/>
      <c r="B153" s="52">
        <v>722317</v>
      </c>
      <c r="C153" s="6" t="s">
        <v>245</v>
      </c>
      <c r="D153" s="7">
        <v>1000</v>
      </c>
    </row>
    <row r="154" spans="1:4" ht="15" customHeight="1">
      <c r="A154" s="4"/>
      <c r="B154" s="52">
        <v>722318</v>
      </c>
      <c r="C154" s="6" t="s">
        <v>181</v>
      </c>
      <c r="D154" s="7">
        <v>3000</v>
      </c>
    </row>
    <row r="155" spans="1:4" ht="15" customHeight="1">
      <c r="A155" s="4"/>
      <c r="B155" s="52">
        <v>722319</v>
      </c>
      <c r="C155" s="6" t="s">
        <v>30</v>
      </c>
      <c r="D155" s="7">
        <v>40000</v>
      </c>
    </row>
    <row r="156" spans="1:4" ht="15" customHeight="1">
      <c r="A156" s="4"/>
      <c r="B156" s="52">
        <v>722321</v>
      </c>
      <c r="C156" s="6" t="s">
        <v>52</v>
      </c>
      <c r="D156" s="7">
        <v>4000</v>
      </c>
    </row>
    <row r="157" spans="1:4" ht="15" customHeight="1">
      <c r="A157" s="4"/>
      <c r="B157" s="52">
        <v>722391</v>
      </c>
      <c r="C157" s="6" t="s">
        <v>246</v>
      </c>
      <c r="D157" s="7">
        <v>1000</v>
      </c>
    </row>
    <row r="158" spans="1:4" ht="15" customHeight="1">
      <c r="A158" s="4"/>
      <c r="B158" s="52"/>
      <c r="C158" s="6"/>
      <c r="D158" s="7"/>
    </row>
    <row r="159" spans="1:4" ht="15" customHeight="1">
      <c r="A159" s="4"/>
      <c r="B159" s="52"/>
      <c r="C159" s="6"/>
      <c r="D159" s="7"/>
    </row>
    <row r="160" spans="1:4" ht="15" customHeight="1">
      <c r="A160" s="4"/>
      <c r="B160" s="52"/>
      <c r="C160" s="6"/>
      <c r="D160" s="7"/>
    </row>
    <row r="161" spans="1:4" ht="15" customHeight="1">
      <c r="A161" s="4"/>
      <c r="B161" s="52"/>
      <c r="C161" s="6"/>
      <c r="D161" s="7"/>
    </row>
    <row r="162" spans="1:4" ht="15" customHeight="1">
      <c r="A162" s="4"/>
      <c r="B162" s="52"/>
      <c r="C162" s="6"/>
      <c r="D162" s="7"/>
    </row>
    <row r="163" spans="1:4" ht="15" customHeight="1">
      <c r="A163" s="103" t="s">
        <v>117</v>
      </c>
      <c r="B163" s="49" t="s">
        <v>323</v>
      </c>
      <c r="C163" s="117" t="s">
        <v>0</v>
      </c>
      <c r="D163" s="44" t="s">
        <v>253</v>
      </c>
    </row>
    <row r="164" spans="1:4" ht="15" customHeight="1">
      <c r="A164" s="104" t="s">
        <v>116</v>
      </c>
      <c r="B164" s="50" t="s">
        <v>322</v>
      </c>
      <c r="C164" s="118"/>
      <c r="D164" s="46" t="s">
        <v>254</v>
      </c>
    </row>
    <row r="165" spans="1:4" ht="15" customHeight="1">
      <c r="A165" s="47">
        <v>1</v>
      </c>
      <c r="B165" s="51">
        <v>2</v>
      </c>
      <c r="C165" s="42">
        <v>3</v>
      </c>
      <c r="D165" s="42">
        <v>4</v>
      </c>
    </row>
    <row r="166" spans="1:3" ht="4.5" customHeight="1">
      <c r="A166" s="3" t="s">
        <v>1</v>
      </c>
      <c r="B166" s="52"/>
      <c r="C166" s="5" t="s">
        <v>1</v>
      </c>
    </row>
    <row r="167" spans="1:4" ht="15" customHeight="1">
      <c r="A167" s="3" t="s">
        <v>31</v>
      </c>
      <c r="B167" s="53">
        <v>722000</v>
      </c>
      <c r="C167" s="5" t="s">
        <v>32</v>
      </c>
      <c r="D167" s="24">
        <f>D168+D169+D170+D171+D172+D173+D174+D175+D176+D177+D178+D179+D180</f>
        <v>870000</v>
      </c>
    </row>
    <row r="168" spans="1:4" ht="15" customHeight="1">
      <c r="A168" s="4"/>
      <c r="B168" s="52">
        <v>722411</v>
      </c>
      <c r="C168" s="6" t="s">
        <v>33</v>
      </c>
      <c r="D168" s="7">
        <v>145000</v>
      </c>
    </row>
    <row r="169" spans="1:4" ht="15" customHeight="1">
      <c r="A169" s="4"/>
      <c r="B169" s="52">
        <v>722424</v>
      </c>
      <c r="C169" s="6" t="s">
        <v>34</v>
      </c>
      <c r="D169" s="7">
        <v>20000</v>
      </c>
    </row>
    <row r="170" spans="1:4" ht="15" customHeight="1">
      <c r="A170" s="4"/>
      <c r="B170" s="52">
        <v>722425</v>
      </c>
      <c r="C170" s="6" t="s">
        <v>35</v>
      </c>
      <c r="D170" s="7">
        <v>20000</v>
      </c>
    </row>
    <row r="171" spans="1:4" ht="15" customHeight="1">
      <c r="A171" s="4"/>
      <c r="B171" s="52">
        <v>722435</v>
      </c>
      <c r="C171" s="6" t="s">
        <v>36</v>
      </c>
      <c r="D171" s="7">
        <v>300000</v>
      </c>
    </row>
    <row r="172" spans="1:4" ht="15" customHeight="1">
      <c r="A172" s="4"/>
      <c r="B172" s="52">
        <v>722437</v>
      </c>
      <c r="C172" s="6" t="s">
        <v>247</v>
      </c>
      <c r="D172" s="7">
        <v>10000</v>
      </c>
    </row>
    <row r="173" spans="1:4" ht="15" customHeight="1">
      <c r="A173" s="4"/>
      <c r="B173" s="52">
        <v>722442</v>
      </c>
      <c r="C173" s="6" t="s">
        <v>112</v>
      </c>
      <c r="D173" s="7">
        <v>1000</v>
      </c>
    </row>
    <row r="174" spans="1:4" ht="15" customHeight="1">
      <c r="A174" s="4"/>
      <c r="B174" s="52">
        <v>722446</v>
      </c>
      <c r="C174" s="6" t="s">
        <v>313</v>
      </c>
      <c r="D174" s="7">
        <v>40000</v>
      </c>
    </row>
    <row r="175" spans="1:4" ht="15" customHeight="1">
      <c r="A175" s="4"/>
      <c r="B175" s="52">
        <v>722447</v>
      </c>
      <c r="C175" s="6" t="s">
        <v>113</v>
      </c>
      <c r="D175" s="7">
        <v>40000</v>
      </c>
    </row>
    <row r="176" spans="1:4" ht="15" customHeight="1">
      <c r="A176" s="4"/>
      <c r="B176" s="52">
        <v>722457</v>
      </c>
      <c r="C176" s="6" t="s">
        <v>179</v>
      </c>
      <c r="D176" s="7">
        <v>6000</v>
      </c>
    </row>
    <row r="177" spans="1:4" ht="15" customHeight="1">
      <c r="A177" s="4"/>
      <c r="B177" s="52">
        <v>722461</v>
      </c>
      <c r="C177" s="6" t="s">
        <v>156</v>
      </c>
      <c r="D177" s="7">
        <v>200000</v>
      </c>
    </row>
    <row r="178" spans="1:4" ht="15" customHeight="1">
      <c r="A178" s="4"/>
      <c r="B178" s="52">
        <v>722463</v>
      </c>
      <c r="C178" s="6" t="s">
        <v>37</v>
      </c>
      <c r="D178" s="7">
        <v>15000</v>
      </c>
    </row>
    <row r="179" spans="1:4" ht="15" customHeight="1">
      <c r="A179" s="4"/>
      <c r="B179" s="52">
        <v>722465</v>
      </c>
      <c r="C179" s="6" t="s">
        <v>174</v>
      </c>
      <c r="D179" s="7">
        <v>3000</v>
      </c>
    </row>
    <row r="180" spans="1:4" ht="15" customHeight="1">
      <c r="A180" s="4"/>
      <c r="B180" s="52">
        <v>722467</v>
      </c>
      <c r="C180" s="6" t="s">
        <v>38</v>
      </c>
      <c r="D180" s="7">
        <v>70000</v>
      </c>
    </row>
    <row r="181" spans="1:3" ht="4.5" customHeight="1">
      <c r="A181" s="3" t="s">
        <v>1</v>
      </c>
      <c r="B181" s="52"/>
      <c r="C181" s="5" t="s">
        <v>1</v>
      </c>
    </row>
    <row r="182" spans="1:4" ht="15" customHeight="1">
      <c r="A182" s="3" t="s">
        <v>39</v>
      </c>
      <c r="B182" s="53">
        <v>722000</v>
      </c>
      <c r="C182" s="5" t="s">
        <v>40</v>
      </c>
      <c r="D182" s="24">
        <f>D183+D184+D185+D186+D187+D188</f>
        <v>302500</v>
      </c>
    </row>
    <row r="183" spans="1:4" ht="15" customHeight="1">
      <c r="A183" s="3"/>
      <c r="B183" s="52">
        <v>722591</v>
      </c>
      <c r="C183" s="6" t="s">
        <v>41</v>
      </c>
      <c r="D183" s="7">
        <v>3000</v>
      </c>
    </row>
    <row r="184" spans="1:4" ht="15" customHeight="1">
      <c r="A184" s="3"/>
      <c r="B184" s="52">
        <v>722591</v>
      </c>
      <c r="C184" s="6" t="s">
        <v>42</v>
      </c>
      <c r="D184" s="7">
        <v>130000</v>
      </c>
    </row>
    <row r="185" spans="1:4" ht="15" customHeight="1">
      <c r="A185" s="4"/>
      <c r="B185" s="52">
        <v>722591</v>
      </c>
      <c r="C185" s="6" t="s">
        <v>104</v>
      </c>
      <c r="D185" s="7">
        <v>16500</v>
      </c>
    </row>
    <row r="186" spans="1:4" ht="15" customHeight="1">
      <c r="A186" s="4"/>
      <c r="B186" s="52">
        <v>722591</v>
      </c>
      <c r="C186" s="6" t="s">
        <v>309</v>
      </c>
      <c r="D186" s="7">
        <v>30000</v>
      </c>
    </row>
    <row r="187" spans="1:4" ht="15" customHeight="1">
      <c r="A187" s="4"/>
      <c r="B187" s="52">
        <v>722591</v>
      </c>
      <c r="C187" s="6" t="s">
        <v>249</v>
      </c>
      <c r="D187" s="7">
        <v>115000</v>
      </c>
    </row>
    <row r="188" spans="1:4" ht="15" customHeight="1">
      <c r="A188" s="4"/>
      <c r="B188" s="52">
        <v>722591</v>
      </c>
      <c r="C188" s="6" t="s">
        <v>250</v>
      </c>
      <c r="D188" s="7">
        <v>8000</v>
      </c>
    </row>
    <row r="189" spans="1:3" ht="4.5" customHeight="1">
      <c r="A189" s="3" t="s">
        <v>1</v>
      </c>
      <c r="B189" s="52"/>
      <c r="C189" s="5" t="s">
        <v>1</v>
      </c>
    </row>
    <row r="190" spans="1:4" ht="15" customHeight="1">
      <c r="A190" s="3" t="s">
        <v>49</v>
      </c>
      <c r="B190" s="53">
        <v>723000</v>
      </c>
      <c r="C190" s="5" t="s">
        <v>50</v>
      </c>
      <c r="D190" s="9">
        <f>D191</f>
        <v>500</v>
      </c>
    </row>
    <row r="191" spans="1:4" ht="15" customHeight="1">
      <c r="A191" s="3"/>
      <c r="B191" s="52">
        <v>723121</v>
      </c>
      <c r="C191" s="6" t="s">
        <v>51</v>
      </c>
      <c r="D191" s="7">
        <v>500</v>
      </c>
    </row>
    <row r="192" spans="1:4" ht="6" customHeight="1">
      <c r="A192" s="4"/>
      <c r="B192" s="52"/>
      <c r="C192" s="6"/>
      <c r="D192" s="7"/>
    </row>
    <row r="193" spans="1:4" ht="15" customHeight="1">
      <c r="A193" s="3" t="s">
        <v>43</v>
      </c>
      <c r="B193" s="53">
        <v>729000</v>
      </c>
      <c r="C193" s="5" t="s">
        <v>44</v>
      </c>
      <c r="D193" s="24">
        <f>D194</f>
        <v>220000</v>
      </c>
    </row>
    <row r="194" spans="1:4" ht="15" customHeight="1">
      <c r="A194" s="4"/>
      <c r="B194" s="52">
        <v>729124</v>
      </c>
      <c r="C194" s="6" t="s">
        <v>45</v>
      </c>
      <c r="D194" s="7">
        <v>220000</v>
      </c>
    </row>
    <row r="195" spans="1:4" ht="6" customHeight="1">
      <c r="A195" s="4"/>
      <c r="B195" s="52"/>
      <c r="C195" s="6"/>
      <c r="D195" s="7"/>
    </row>
    <row r="196" spans="1:4" s="31" customFormat="1" ht="15" customHeight="1">
      <c r="A196" s="3" t="s">
        <v>46</v>
      </c>
      <c r="B196" s="53">
        <v>730000</v>
      </c>
      <c r="C196" s="5" t="s">
        <v>316</v>
      </c>
      <c r="D196" s="9">
        <f>D197</f>
        <v>80000</v>
      </c>
    </row>
    <row r="197" spans="1:4" ht="15" customHeight="1">
      <c r="A197" s="4"/>
      <c r="B197" s="52">
        <v>731200</v>
      </c>
      <c r="C197" s="6" t="s">
        <v>317</v>
      </c>
      <c r="D197" s="7">
        <v>80000</v>
      </c>
    </row>
    <row r="198" spans="1:4" ht="6" customHeight="1">
      <c r="A198" s="4"/>
      <c r="B198" s="52"/>
      <c r="C198" s="6"/>
      <c r="D198" s="7"/>
    </row>
    <row r="199" spans="1:4" s="31" customFormat="1" ht="15" customHeight="1">
      <c r="A199" s="3" t="s">
        <v>47</v>
      </c>
      <c r="B199" s="53">
        <v>780000</v>
      </c>
      <c r="C199" s="5" t="s">
        <v>318</v>
      </c>
      <c r="D199" s="9">
        <f>D200</f>
        <v>400000</v>
      </c>
    </row>
    <row r="200" spans="1:4" ht="15" customHeight="1">
      <c r="A200" s="4"/>
      <c r="B200" s="52">
        <v>781316</v>
      </c>
      <c r="C200" s="6" t="s">
        <v>300</v>
      </c>
      <c r="D200" s="7">
        <v>400000</v>
      </c>
    </row>
    <row r="201" spans="1:4" ht="6" customHeight="1">
      <c r="A201" s="4"/>
      <c r="B201" s="52"/>
      <c r="C201" s="6"/>
      <c r="D201" s="7"/>
    </row>
    <row r="202" spans="1:4" ht="18.75" customHeight="1">
      <c r="A202" s="3" t="s">
        <v>319</v>
      </c>
      <c r="B202" s="120" t="s">
        <v>282</v>
      </c>
      <c r="C202" s="120"/>
      <c r="D202" s="24">
        <f>D203+D206+D209</f>
        <v>842000</v>
      </c>
    </row>
    <row r="203" spans="1:4" s="1" customFormat="1" ht="15" customHeight="1">
      <c r="A203" s="12" t="s">
        <v>2</v>
      </c>
      <c r="B203" s="55">
        <v>811000</v>
      </c>
      <c r="C203" s="98" t="s">
        <v>310</v>
      </c>
      <c r="D203" s="82">
        <f>D204</f>
        <v>185000</v>
      </c>
    </row>
    <row r="204" spans="1:4" s="1" customFormat="1" ht="15" customHeight="1">
      <c r="A204" s="12"/>
      <c r="B204" s="81">
        <v>811127</v>
      </c>
      <c r="C204" s="80" t="s">
        <v>311</v>
      </c>
      <c r="D204" s="100">
        <v>185000</v>
      </c>
    </row>
    <row r="205" spans="1:4" ht="6" customHeight="1">
      <c r="A205" s="4"/>
      <c r="B205" s="52"/>
      <c r="C205" s="6"/>
      <c r="D205" s="7"/>
    </row>
    <row r="206" spans="1:4" s="1" customFormat="1" ht="15" customHeight="1">
      <c r="A206" s="12" t="s">
        <v>19</v>
      </c>
      <c r="B206" s="55">
        <v>813000</v>
      </c>
      <c r="C206" s="98" t="s">
        <v>302</v>
      </c>
      <c r="D206" s="82">
        <f>D207</f>
        <v>280000</v>
      </c>
    </row>
    <row r="207" spans="1:4" s="1" customFormat="1" ht="15" customHeight="1">
      <c r="A207" s="12"/>
      <c r="B207" s="81">
        <v>813110</v>
      </c>
      <c r="C207" s="80" t="s">
        <v>312</v>
      </c>
      <c r="D207" s="13">
        <v>280000</v>
      </c>
    </row>
    <row r="208" spans="1:4" ht="6" customHeight="1">
      <c r="A208" s="4"/>
      <c r="B208" s="52"/>
      <c r="C208" s="6"/>
      <c r="D208" s="7"/>
    </row>
    <row r="209" spans="1:4" s="1" customFormat="1" ht="15" customHeight="1">
      <c r="A209" s="12" t="s">
        <v>46</v>
      </c>
      <c r="B209" s="99">
        <v>817000</v>
      </c>
      <c r="C209" s="98" t="s">
        <v>283</v>
      </c>
      <c r="D209" s="82">
        <f>D210+D211+D212</f>
        <v>377000</v>
      </c>
    </row>
    <row r="210" spans="1:4" s="1" customFormat="1" ht="15" customHeight="1">
      <c r="A210" s="12"/>
      <c r="B210" s="81">
        <v>817110</v>
      </c>
      <c r="C210" s="80" t="s">
        <v>314</v>
      </c>
      <c r="D210" s="13">
        <v>18000</v>
      </c>
    </row>
    <row r="211" spans="1:4" s="1" customFormat="1" ht="15" customHeight="1">
      <c r="A211" s="12"/>
      <c r="B211" s="81">
        <v>817110</v>
      </c>
      <c r="C211" s="80" t="s">
        <v>336</v>
      </c>
      <c r="D211" s="13">
        <v>9000</v>
      </c>
    </row>
    <row r="212" spans="1:4" s="1" customFormat="1" ht="15" customHeight="1">
      <c r="A212" s="12"/>
      <c r="B212" s="81">
        <v>817110</v>
      </c>
      <c r="C212" s="80" t="s">
        <v>315</v>
      </c>
      <c r="D212" s="13">
        <v>350000</v>
      </c>
    </row>
    <row r="213" spans="1:3" ht="6" customHeight="1">
      <c r="A213" s="3" t="s">
        <v>1</v>
      </c>
      <c r="B213" s="52"/>
      <c r="C213" s="5" t="s">
        <v>1</v>
      </c>
    </row>
    <row r="214" spans="1:4" s="36" customFormat="1" ht="30" customHeight="1">
      <c r="A214" s="67"/>
      <c r="B214" s="68"/>
      <c r="C214" s="69" t="s">
        <v>284</v>
      </c>
      <c r="D214" s="70">
        <f>D112+D202</f>
        <v>10403800</v>
      </c>
    </row>
    <row r="215" spans="1:4" s="1" customFormat="1" ht="15" customHeight="1">
      <c r="A215" s="12"/>
      <c r="B215" s="81"/>
      <c r="C215" s="80"/>
      <c r="D215" s="100"/>
    </row>
    <row r="216" spans="1:4" s="1" customFormat="1" ht="15" customHeight="1">
      <c r="A216" s="12"/>
      <c r="B216" s="81"/>
      <c r="C216" s="80"/>
      <c r="D216" s="100"/>
    </row>
    <row r="217" spans="1:4" s="1" customFormat="1" ht="15" customHeight="1">
      <c r="A217" s="12"/>
      <c r="B217" s="81"/>
      <c r="C217" s="80"/>
      <c r="D217" s="100"/>
    </row>
    <row r="218" spans="1:4" s="1" customFormat="1" ht="15" customHeight="1">
      <c r="A218" s="12"/>
      <c r="B218" s="81"/>
      <c r="C218" s="80"/>
      <c r="D218" s="100"/>
    </row>
    <row r="219" spans="1:4" s="1" customFormat="1" ht="15" customHeight="1">
      <c r="A219" s="12"/>
      <c r="B219" s="81"/>
      <c r="C219" s="80"/>
      <c r="D219" s="100"/>
    </row>
    <row r="220" s="78" customFormat="1" ht="12.75" customHeight="1">
      <c r="A220" s="78" t="s">
        <v>320</v>
      </c>
    </row>
    <row r="221" s="78" customFormat="1" ht="12.75" customHeight="1">
      <c r="A221" s="78" t="s">
        <v>321</v>
      </c>
    </row>
    <row r="222" s="78" customFormat="1" ht="5.25" customHeight="1"/>
    <row r="223" spans="1:4" ht="15" customHeight="1">
      <c r="A223" s="103" t="s">
        <v>117</v>
      </c>
      <c r="B223" s="49" t="s">
        <v>323</v>
      </c>
      <c r="C223" s="117" t="s">
        <v>0</v>
      </c>
      <c r="D223" s="44" t="s">
        <v>253</v>
      </c>
    </row>
    <row r="224" spans="1:4" ht="15" customHeight="1">
      <c r="A224" s="104" t="s">
        <v>116</v>
      </c>
      <c r="B224" s="50" t="s">
        <v>322</v>
      </c>
      <c r="C224" s="118"/>
      <c r="D224" s="46" t="s">
        <v>254</v>
      </c>
    </row>
    <row r="225" spans="1:4" ht="15" customHeight="1">
      <c r="A225" s="47">
        <v>1</v>
      </c>
      <c r="B225" s="51">
        <v>2</v>
      </c>
      <c r="C225" s="42">
        <v>3</v>
      </c>
      <c r="D225" s="42">
        <v>4</v>
      </c>
    </row>
    <row r="226" spans="1:4" ht="6" customHeight="1">
      <c r="A226" s="14"/>
      <c r="D226" s="13"/>
    </row>
    <row r="227" spans="1:4" ht="15.75" customHeight="1">
      <c r="A227" s="3" t="s">
        <v>271</v>
      </c>
      <c r="B227" s="120" t="s">
        <v>263</v>
      </c>
      <c r="C227" s="120"/>
      <c r="D227" s="24">
        <f>D229+D254</f>
        <v>8888090</v>
      </c>
    </row>
    <row r="228" spans="1:3" ht="6" customHeight="1">
      <c r="A228" s="3"/>
      <c r="B228" s="79"/>
      <c r="C228" s="79"/>
    </row>
    <row r="229" spans="1:4" ht="18.75" customHeight="1">
      <c r="A229" s="3" t="s">
        <v>2</v>
      </c>
      <c r="B229" s="79">
        <v>410000</v>
      </c>
      <c r="C229" s="83" t="s">
        <v>192</v>
      </c>
      <c r="D229" s="24">
        <f>D230+D233+D243+D245+D247+D249</f>
        <v>8853090</v>
      </c>
    </row>
    <row r="230" spans="1:4" ht="15" customHeight="1">
      <c r="A230" s="3" t="s">
        <v>4</v>
      </c>
      <c r="B230" s="56">
        <v>411100</v>
      </c>
      <c r="C230" s="14" t="s">
        <v>120</v>
      </c>
      <c r="D230" s="16">
        <f>D231+D232</f>
        <v>3470550</v>
      </c>
    </row>
    <row r="231" spans="1:7" ht="15" customHeight="1">
      <c r="A231" s="15"/>
      <c r="B231" s="57">
        <v>411100</v>
      </c>
      <c r="C231" s="10" t="s">
        <v>158</v>
      </c>
      <c r="D231" s="7">
        <v>2751800</v>
      </c>
      <c r="G231" t="s">
        <v>1</v>
      </c>
    </row>
    <row r="232" spans="1:4" ht="15" customHeight="1">
      <c r="A232" s="15"/>
      <c r="B232" s="57">
        <v>411200</v>
      </c>
      <c r="C232" s="10" t="s">
        <v>182</v>
      </c>
      <c r="D232" s="7">
        <v>718750</v>
      </c>
    </row>
    <row r="233" spans="1:4" s="31" customFormat="1" ht="15" customHeight="1">
      <c r="A233" s="3" t="s">
        <v>6</v>
      </c>
      <c r="B233" s="56">
        <v>412000</v>
      </c>
      <c r="C233" s="14" t="s">
        <v>114</v>
      </c>
      <c r="D233" s="9">
        <f>D234+D235+D236+D237+D238+D239+D240+D241+D242</f>
        <v>2471880</v>
      </c>
    </row>
    <row r="234" spans="1:4" ht="15" customHeight="1">
      <c r="A234" s="15" t="s">
        <v>1</v>
      </c>
      <c r="B234" s="57">
        <v>412100</v>
      </c>
      <c r="C234" s="10" t="s">
        <v>133</v>
      </c>
      <c r="D234" s="7">
        <v>2500</v>
      </c>
    </row>
    <row r="235" spans="1:4" ht="15" customHeight="1">
      <c r="A235" s="15"/>
      <c r="B235" s="57">
        <v>412200</v>
      </c>
      <c r="C235" s="10" t="s">
        <v>240</v>
      </c>
      <c r="D235" s="7">
        <v>288850</v>
      </c>
    </row>
    <row r="236" spans="1:4" ht="15" customHeight="1">
      <c r="A236" s="15"/>
      <c r="B236" s="57">
        <v>412300</v>
      </c>
      <c r="C236" s="10" t="s">
        <v>122</v>
      </c>
      <c r="D236" s="7">
        <v>74700</v>
      </c>
    </row>
    <row r="237" spans="1:4" ht="15" customHeight="1">
      <c r="A237" s="15"/>
      <c r="B237" s="57">
        <v>412400</v>
      </c>
      <c r="C237" s="10" t="s">
        <v>183</v>
      </c>
      <c r="D237" s="7">
        <v>48000</v>
      </c>
    </row>
    <row r="238" spans="1:4" ht="15" customHeight="1">
      <c r="A238" s="15"/>
      <c r="B238" s="57">
        <v>412500</v>
      </c>
      <c r="C238" s="10" t="s">
        <v>123</v>
      </c>
      <c r="D238" s="7">
        <v>635800</v>
      </c>
    </row>
    <row r="239" spans="1:4" ht="15" customHeight="1">
      <c r="A239" s="15"/>
      <c r="B239" s="57">
        <v>412600</v>
      </c>
      <c r="C239" s="10" t="s">
        <v>124</v>
      </c>
      <c r="D239" s="7">
        <v>58500</v>
      </c>
    </row>
    <row r="240" spans="1:4" ht="15" customHeight="1">
      <c r="A240" s="15"/>
      <c r="B240" s="57">
        <v>412700</v>
      </c>
      <c r="C240" s="10" t="s">
        <v>184</v>
      </c>
      <c r="D240" s="7">
        <v>208500</v>
      </c>
    </row>
    <row r="241" spans="1:4" ht="15" customHeight="1">
      <c r="A241" s="15"/>
      <c r="B241" s="57">
        <v>412800</v>
      </c>
      <c r="C241" s="10" t="s">
        <v>241</v>
      </c>
      <c r="D241" s="7">
        <v>590000</v>
      </c>
    </row>
    <row r="242" spans="1:4" s="32" customFormat="1" ht="15" customHeight="1">
      <c r="A242" s="17"/>
      <c r="B242" s="57">
        <v>412900</v>
      </c>
      <c r="C242" s="10" t="s">
        <v>126</v>
      </c>
      <c r="D242" s="18">
        <v>565030</v>
      </c>
    </row>
    <row r="243" spans="1:4" ht="15" customHeight="1">
      <c r="A243" s="3" t="s">
        <v>10</v>
      </c>
      <c r="B243" s="101">
        <v>413000</v>
      </c>
      <c r="C243" s="34" t="s">
        <v>185</v>
      </c>
      <c r="D243" s="9">
        <f>D244</f>
        <v>694260</v>
      </c>
    </row>
    <row r="244" spans="2:4" ht="15" customHeight="1">
      <c r="B244" s="58">
        <v>413300</v>
      </c>
      <c r="C244" s="35" t="s">
        <v>88</v>
      </c>
      <c r="D244" s="7">
        <v>694260</v>
      </c>
    </row>
    <row r="245" spans="1:4" ht="15" customHeight="1">
      <c r="A245" s="3" t="s">
        <v>12</v>
      </c>
      <c r="B245" s="101">
        <v>414000</v>
      </c>
      <c r="C245" s="34" t="s">
        <v>129</v>
      </c>
      <c r="D245" s="9">
        <f>D246</f>
        <v>205000</v>
      </c>
    </row>
    <row r="246" spans="2:4" ht="15" customHeight="1">
      <c r="B246" s="58">
        <v>414100</v>
      </c>
      <c r="C246" s="35" t="s">
        <v>186</v>
      </c>
      <c r="D246" s="7">
        <v>205000</v>
      </c>
    </row>
    <row r="247" spans="1:4" ht="15" customHeight="1">
      <c r="A247" s="3" t="s">
        <v>13</v>
      </c>
      <c r="B247" s="101">
        <v>415000</v>
      </c>
      <c r="C247" s="34" t="s">
        <v>187</v>
      </c>
      <c r="D247" s="9">
        <f>D248</f>
        <v>633200</v>
      </c>
    </row>
    <row r="248" spans="2:4" ht="15" customHeight="1">
      <c r="B248" s="58">
        <v>415200</v>
      </c>
      <c r="C248" s="35" t="s">
        <v>188</v>
      </c>
      <c r="D248" s="7">
        <v>633200</v>
      </c>
    </row>
    <row r="249" spans="1:4" ht="15" customHeight="1">
      <c r="A249" s="3" t="s">
        <v>16</v>
      </c>
      <c r="B249" s="101">
        <v>416000</v>
      </c>
      <c r="C249" s="34" t="s">
        <v>127</v>
      </c>
      <c r="D249" s="9">
        <f>D250+D251+D252+D253</f>
        <v>1378200</v>
      </c>
    </row>
    <row r="250" spans="2:4" ht="15" customHeight="1">
      <c r="B250" s="58">
        <v>416100</v>
      </c>
      <c r="C250" s="35" t="s">
        <v>127</v>
      </c>
      <c r="D250" s="7">
        <v>1021000</v>
      </c>
    </row>
    <row r="251" spans="2:4" ht="15" customHeight="1">
      <c r="B251" s="58">
        <v>416200</v>
      </c>
      <c r="C251" s="35" t="s">
        <v>189</v>
      </c>
      <c r="D251" s="7">
        <v>22200</v>
      </c>
    </row>
    <row r="252" spans="2:4" ht="15" customHeight="1">
      <c r="B252" s="58">
        <v>416300</v>
      </c>
      <c r="C252" s="35" t="s">
        <v>190</v>
      </c>
      <c r="D252" s="7">
        <v>275000</v>
      </c>
    </row>
    <row r="253" spans="2:4" ht="15" customHeight="1">
      <c r="B253" s="58">
        <v>416900</v>
      </c>
      <c r="C253" s="35" t="s">
        <v>191</v>
      </c>
      <c r="D253" s="7">
        <v>60000</v>
      </c>
    </row>
    <row r="254" spans="1:4" ht="15" customHeight="1">
      <c r="A254" s="72" t="s">
        <v>19</v>
      </c>
      <c r="B254" s="101" t="s">
        <v>266</v>
      </c>
      <c r="C254" s="102" t="s">
        <v>58</v>
      </c>
      <c r="D254" s="24">
        <v>35000</v>
      </c>
    </row>
    <row r="255" spans="2:4" ht="6.75" customHeight="1">
      <c r="B255" s="58"/>
      <c r="C255" s="35"/>
      <c r="D255" s="7"/>
    </row>
    <row r="256" spans="1:4" ht="18.75" customHeight="1">
      <c r="A256" s="3" t="s">
        <v>319</v>
      </c>
      <c r="B256" s="121" t="s">
        <v>193</v>
      </c>
      <c r="C256" s="121"/>
      <c r="D256" s="24">
        <f>D258</f>
        <v>686800</v>
      </c>
    </row>
    <row r="257" spans="1:4" ht="6" customHeight="1">
      <c r="A257" s="3"/>
      <c r="B257" s="34"/>
      <c r="C257" s="34"/>
      <c r="D257" s="24"/>
    </row>
    <row r="258" spans="1:4" ht="15" customHeight="1">
      <c r="A258" s="3" t="s">
        <v>2</v>
      </c>
      <c r="B258" s="101">
        <v>510000</v>
      </c>
      <c r="C258" s="34" t="s">
        <v>193</v>
      </c>
      <c r="D258" s="24">
        <f>D259+D264+D266+D267</f>
        <v>686800</v>
      </c>
    </row>
    <row r="259" spans="1:4" s="31" customFormat="1" ht="15" customHeight="1">
      <c r="A259" s="3" t="s">
        <v>4</v>
      </c>
      <c r="B259" s="59">
        <v>511000</v>
      </c>
      <c r="C259" s="34" t="s">
        <v>194</v>
      </c>
      <c r="D259" s="9">
        <f>D260+D261+D262+D263</f>
        <v>262300</v>
      </c>
    </row>
    <row r="260" spans="2:6" ht="15" customHeight="1">
      <c r="B260" s="58">
        <v>511100</v>
      </c>
      <c r="C260" s="35" t="s">
        <v>160</v>
      </c>
      <c r="D260" s="7">
        <v>50000</v>
      </c>
      <c r="F260" t="s">
        <v>1</v>
      </c>
    </row>
    <row r="261" spans="2:4" ht="15" customHeight="1">
      <c r="B261" s="58">
        <v>511200</v>
      </c>
      <c r="C261" s="35" t="s">
        <v>195</v>
      </c>
      <c r="D261" s="7">
        <v>71800</v>
      </c>
    </row>
    <row r="262" spans="2:4" ht="15" customHeight="1">
      <c r="B262" s="58">
        <v>511300</v>
      </c>
      <c r="C262" s="35" t="s">
        <v>196</v>
      </c>
      <c r="D262" s="7">
        <v>80500</v>
      </c>
    </row>
    <row r="263" spans="2:4" ht="15" customHeight="1">
      <c r="B263" s="58">
        <v>511700</v>
      </c>
      <c r="C263" s="35" t="s">
        <v>151</v>
      </c>
      <c r="D263" s="7">
        <v>60000</v>
      </c>
    </row>
    <row r="264" spans="1:4" s="31" customFormat="1" ht="15" customHeight="1">
      <c r="A264" s="3" t="s">
        <v>6</v>
      </c>
      <c r="B264" s="59">
        <v>513000</v>
      </c>
      <c r="C264" s="34" t="s">
        <v>197</v>
      </c>
      <c r="D264" s="9">
        <f>D265</f>
        <v>30000</v>
      </c>
    </row>
    <row r="265" spans="2:4" ht="15" customHeight="1">
      <c r="B265" s="58">
        <v>513100</v>
      </c>
      <c r="C265" s="35" t="s">
        <v>83</v>
      </c>
      <c r="D265" s="7">
        <v>30000</v>
      </c>
    </row>
    <row r="266" spans="1:4" ht="15" customHeight="1">
      <c r="A266" s="3" t="s">
        <v>10</v>
      </c>
      <c r="B266" s="59">
        <v>516000</v>
      </c>
      <c r="C266" s="34" t="s">
        <v>198</v>
      </c>
      <c r="D266" s="9">
        <v>15500</v>
      </c>
    </row>
    <row r="267" spans="1:4" ht="15" customHeight="1">
      <c r="A267" s="3" t="s">
        <v>12</v>
      </c>
      <c r="B267" s="59">
        <v>517000</v>
      </c>
      <c r="C267" s="34" t="s">
        <v>167</v>
      </c>
      <c r="D267" s="9">
        <v>379000</v>
      </c>
    </row>
    <row r="268" spans="1:4" s="36" customFormat="1" ht="30" customHeight="1">
      <c r="A268" s="67"/>
      <c r="B268" s="68"/>
      <c r="C268" s="69" t="s">
        <v>285</v>
      </c>
      <c r="D268" s="70">
        <f>D227+D256</f>
        <v>9574890</v>
      </c>
    </row>
    <row r="269" spans="2:4" ht="15" customHeight="1">
      <c r="B269" s="58"/>
      <c r="C269" s="35"/>
      <c r="D269" s="7"/>
    </row>
    <row r="270" spans="2:4" ht="15" customHeight="1">
      <c r="B270" s="58"/>
      <c r="C270" s="35"/>
      <c r="D270" s="7"/>
    </row>
    <row r="271" spans="2:4" ht="15" customHeight="1">
      <c r="B271" s="58"/>
      <c r="C271" s="35"/>
      <c r="D271" s="7"/>
    </row>
    <row r="272" spans="2:4" ht="15" customHeight="1">
      <c r="B272" s="58"/>
      <c r="C272" s="35"/>
      <c r="D272" s="7"/>
    </row>
    <row r="273" s="78" customFormat="1" ht="15.75" customHeight="1">
      <c r="A273" s="78" t="s">
        <v>337</v>
      </c>
    </row>
    <row r="274" s="78" customFormat="1" ht="6" customHeight="1">
      <c r="A274" s="78" t="s">
        <v>286</v>
      </c>
    </row>
    <row r="275" spans="1:4" ht="15" customHeight="1">
      <c r="A275" s="103" t="s">
        <v>117</v>
      </c>
      <c r="B275" s="49" t="s">
        <v>323</v>
      </c>
      <c r="C275" s="117" t="s">
        <v>0</v>
      </c>
      <c r="D275" s="44" t="s">
        <v>253</v>
      </c>
    </row>
    <row r="276" spans="1:4" ht="15" customHeight="1">
      <c r="A276" s="104" t="s">
        <v>116</v>
      </c>
      <c r="B276" s="50" t="s">
        <v>322</v>
      </c>
      <c r="C276" s="118"/>
      <c r="D276" s="46" t="s">
        <v>254</v>
      </c>
    </row>
    <row r="277" spans="1:4" ht="15" customHeight="1">
      <c r="A277" s="47">
        <v>1</v>
      </c>
      <c r="B277" s="51">
        <v>2</v>
      </c>
      <c r="C277" s="42">
        <v>3</v>
      </c>
      <c r="D277" s="42">
        <v>4</v>
      </c>
    </row>
    <row r="278" spans="1:4" ht="6.75" customHeight="1">
      <c r="A278" s="14"/>
      <c r="D278" s="24"/>
    </row>
    <row r="279" spans="1:4" ht="18.75" customHeight="1">
      <c r="A279" s="3" t="s">
        <v>271</v>
      </c>
      <c r="B279" s="120" t="s">
        <v>287</v>
      </c>
      <c r="C279" s="120"/>
      <c r="D279" s="24">
        <f>D280</f>
        <v>828910</v>
      </c>
    </row>
    <row r="280" spans="1:4" s="31" customFormat="1" ht="19.5" customHeight="1">
      <c r="A280" s="3" t="s">
        <v>272</v>
      </c>
      <c r="B280" s="56"/>
      <c r="C280" s="14" t="s">
        <v>278</v>
      </c>
      <c r="D280" s="9">
        <f>D282</f>
        <v>828910</v>
      </c>
    </row>
    <row r="281" spans="1:4" ht="6" customHeight="1">
      <c r="A281" s="3"/>
      <c r="B281" s="34"/>
      <c r="C281" s="34"/>
      <c r="D281" s="24"/>
    </row>
    <row r="282" spans="1:4" ht="15" customHeight="1">
      <c r="A282" s="15" t="s">
        <v>2</v>
      </c>
      <c r="B282" s="106">
        <v>621000</v>
      </c>
      <c r="C282" s="84" t="s">
        <v>130</v>
      </c>
      <c r="D282" s="24">
        <f>D283+D284</f>
        <v>828910</v>
      </c>
    </row>
    <row r="283" spans="1:4" ht="15" customHeight="1">
      <c r="A283" s="15"/>
      <c r="B283" s="105">
        <v>621300</v>
      </c>
      <c r="C283" s="10" t="s">
        <v>288</v>
      </c>
      <c r="D283" s="7">
        <v>734560</v>
      </c>
    </row>
    <row r="284" spans="1:4" ht="15" customHeight="1">
      <c r="A284" s="15"/>
      <c r="B284" s="105">
        <v>621900</v>
      </c>
      <c r="C284" s="10" t="s">
        <v>289</v>
      </c>
      <c r="D284" s="7">
        <v>94350</v>
      </c>
    </row>
    <row r="285" spans="1:4" s="113" customFormat="1" ht="15" customHeight="1">
      <c r="A285" s="109"/>
      <c r="B285" s="110"/>
      <c r="C285" s="111"/>
      <c r="D285" s="112"/>
    </row>
    <row r="286" spans="1:4" ht="15" customHeight="1">
      <c r="A286" s="15"/>
      <c r="B286" s="57"/>
      <c r="C286" s="10"/>
      <c r="D286" s="7"/>
    </row>
    <row r="287" spans="1:4" s="32" customFormat="1" ht="15" customHeight="1">
      <c r="A287" s="17"/>
      <c r="B287" s="57"/>
      <c r="C287" s="10"/>
      <c r="D287" s="18"/>
    </row>
    <row r="288" spans="2:4" ht="15" customHeight="1">
      <c r="B288" s="58"/>
      <c r="C288" s="34"/>
      <c r="D288" s="9"/>
    </row>
    <row r="289" spans="2:4" ht="15" customHeight="1">
      <c r="B289" s="58"/>
      <c r="C289" s="35"/>
      <c r="D289" s="7"/>
    </row>
    <row r="290" spans="2:4" ht="15" customHeight="1">
      <c r="B290" s="58"/>
      <c r="C290" s="35"/>
      <c r="D290" s="7"/>
    </row>
    <row r="291" spans="2:4" ht="15" customHeight="1">
      <c r="B291" s="58"/>
      <c r="C291" s="35"/>
      <c r="D291" s="7"/>
    </row>
    <row r="292" spans="2:4" ht="15" customHeight="1">
      <c r="B292" s="58"/>
      <c r="C292" s="35"/>
      <c r="D292" s="7"/>
    </row>
    <row r="293" spans="2:4" ht="15" customHeight="1">
      <c r="B293" s="58"/>
      <c r="C293" s="35"/>
      <c r="D293" s="7"/>
    </row>
    <row r="294" spans="2:4" ht="15" customHeight="1">
      <c r="B294" s="58"/>
      <c r="C294" s="35"/>
      <c r="D294" s="7"/>
    </row>
    <row r="295" spans="2:4" ht="15" customHeight="1">
      <c r="B295" s="58"/>
      <c r="C295" s="35"/>
      <c r="D295" s="7"/>
    </row>
    <row r="296" spans="2:4" ht="15" customHeight="1">
      <c r="B296" s="58"/>
      <c r="C296" s="35"/>
      <c r="D296" s="7"/>
    </row>
    <row r="297" spans="2:4" ht="15" customHeight="1">
      <c r="B297" s="58"/>
      <c r="C297" s="35"/>
      <c r="D297" s="7"/>
    </row>
    <row r="298" spans="2:4" ht="15" customHeight="1">
      <c r="B298" s="58"/>
      <c r="C298" s="35"/>
      <c r="D298" s="7"/>
    </row>
    <row r="299" spans="2:4" ht="15" customHeight="1">
      <c r="B299" s="58"/>
      <c r="C299" s="35"/>
      <c r="D299" s="7"/>
    </row>
    <row r="300" spans="2:4" ht="15" customHeight="1">
      <c r="B300" s="58"/>
      <c r="C300" s="35"/>
      <c r="D300" s="7"/>
    </row>
    <row r="301" spans="2:4" ht="15" customHeight="1">
      <c r="B301" s="58"/>
      <c r="C301" s="35"/>
      <c r="D301" s="7"/>
    </row>
    <row r="302" spans="2:4" ht="15" customHeight="1">
      <c r="B302" s="58"/>
      <c r="C302" s="35"/>
      <c r="D302" s="7"/>
    </row>
    <row r="303" spans="2:4" ht="15" customHeight="1">
      <c r="B303" s="58"/>
      <c r="C303" s="35"/>
      <c r="D303" s="7"/>
    </row>
    <row r="304" spans="2:4" ht="15" customHeight="1">
      <c r="B304" s="58"/>
      <c r="C304" s="35"/>
      <c r="D304" s="7"/>
    </row>
    <row r="305" spans="2:4" ht="15" customHeight="1">
      <c r="B305" s="58"/>
      <c r="C305" s="35"/>
      <c r="D305" s="7"/>
    </row>
    <row r="306" spans="2:4" ht="15" customHeight="1">
      <c r="B306" s="58"/>
      <c r="C306" s="35"/>
      <c r="D306" s="7"/>
    </row>
    <row r="307" spans="2:4" ht="15" customHeight="1">
      <c r="B307" s="58"/>
      <c r="C307" s="35"/>
      <c r="D307" s="7"/>
    </row>
    <row r="308" spans="2:4" ht="15" customHeight="1">
      <c r="B308" s="58"/>
      <c r="C308" s="35"/>
      <c r="D308" s="7"/>
    </row>
    <row r="309" spans="2:4" ht="15" customHeight="1">
      <c r="B309" s="58"/>
      <c r="C309" s="35"/>
      <c r="D309" s="7"/>
    </row>
    <row r="310" spans="2:4" ht="15" customHeight="1">
      <c r="B310" s="58"/>
      <c r="C310" s="35"/>
      <c r="D310" s="7"/>
    </row>
    <row r="311" spans="2:4" ht="15" customHeight="1">
      <c r="B311" s="58"/>
      <c r="C311" s="35"/>
      <c r="D311" s="7"/>
    </row>
    <row r="312" spans="2:4" ht="15" customHeight="1">
      <c r="B312" s="58"/>
      <c r="C312" s="35"/>
      <c r="D312" s="7"/>
    </row>
    <row r="313" spans="2:4" ht="15" customHeight="1">
      <c r="B313" s="58"/>
      <c r="C313" s="35"/>
      <c r="D313" s="7"/>
    </row>
    <row r="314" spans="2:4" ht="15" customHeight="1">
      <c r="B314" s="58"/>
      <c r="C314" s="35"/>
      <c r="D314" s="7"/>
    </row>
    <row r="315" spans="2:4" ht="15" customHeight="1">
      <c r="B315" s="58"/>
      <c r="C315" s="35"/>
      <c r="D315" s="7"/>
    </row>
    <row r="316" spans="2:4" ht="15" customHeight="1">
      <c r="B316" s="58"/>
      <c r="C316" s="35"/>
      <c r="D316" s="7"/>
    </row>
    <row r="317" spans="2:4" ht="15" customHeight="1">
      <c r="B317" s="58"/>
      <c r="C317" s="35"/>
      <c r="D317" s="7"/>
    </row>
    <row r="318" spans="2:4" ht="15" customHeight="1">
      <c r="B318" s="58"/>
      <c r="C318" s="35"/>
      <c r="D318" s="7"/>
    </row>
    <row r="319" spans="2:4" ht="15" customHeight="1">
      <c r="B319" s="58"/>
      <c r="C319" s="35"/>
      <c r="D319" s="7"/>
    </row>
    <row r="320" spans="2:4" ht="15" customHeight="1">
      <c r="B320" s="58"/>
      <c r="C320" s="35"/>
      <c r="D320" s="7"/>
    </row>
    <row r="321" spans="2:4" ht="15" customHeight="1">
      <c r="B321" s="58"/>
      <c r="C321" s="35"/>
      <c r="D321" s="7"/>
    </row>
    <row r="322" spans="2:4" ht="15" customHeight="1">
      <c r="B322" s="58"/>
      <c r="C322" s="35"/>
      <c r="D322" s="7"/>
    </row>
    <row r="323" spans="2:4" ht="15" customHeight="1">
      <c r="B323" s="58"/>
      <c r="C323" s="35"/>
      <c r="D323" s="7"/>
    </row>
    <row r="324" spans="2:4" ht="15" customHeight="1">
      <c r="B324" s="58"/>
      <c r="C324" s="35"/>
      <c r="D324" s="7"/>
    </row>
    <row r="325" spans="2:4" ht="15" customHeight="1">
      <c r="B325" s="58"/>
      <c r="C325" s="35"/>
      <c r="D325" s="7"/>
    </row>
    <row r="326" s="78" customFormat="1" ht="15.75" customHeight="1">
      <c r="A326" s="78" t="s">
        <v>348</v>
      </c>
    </row>
    <row r="327" s="115" customFormat="1" ht="5.25" customHeight="1">
      <c r="A327" s="115" t="s">
        <v>290</v>
      </c>
    </row>
    <row r="328" spans="1:4" ht="15" customHeight="1">
      <c r="A328" s="43" t="s">
        <v>117</v>
      </c>
      <c r="B328" s="49" t="s">
        <v>323</v>
      </c>
      <c r="C328" s="117" t="s">
        <v>0</v>
      </c>
      <c r="D328" s="44" t="s">
        <v>253</v>
      </c>
    </row>
    <row r="329" spans="1:4" ht="15" customHeight="1">
      <c r="A329" s="45" t="s">
        <v>116</v>
      </c>
      <c r="B329" s="50" t="s">
        <v>322</v>
      </c>
      <c r="C329" s="118"/>
      <c r="D329" s="46" t="s">
        <v>254</v>
      </c>
    </row>
    <row r="330" spans="1:4" ht="15" customHeight="1">
      <c r="A330" s="47">
        <v>1</v>
      </c>
      <c r="B330" s="51">
        <v>2</v>
      </c>
      <c r="C330" s="42">
        <v>3</v>
      </c>
      <c r="D330" s="42">
        <v>4</v>
      </c>
    </row>
    <row r="331" ht="6.75" customHeight="1">
      <c r="A331" s="14"/>
    </row>
    <row r="332" ht="15" customHeight="1">
      <c r="A332" s="14" t="s">
        <v>53</v>
      </c>
    </row>
    <row r="333" ht="6" customHeight="1"/>
    <row r="334" spans="1:4" ht="15" customHeight="1">
      <c r="A334" s="15" t="s">
        <v>2</v>
      </c>
      <c r="B334" s="56">
        <v>412</v>
      </c>
      <c r="C334" s="14" t="s">
        <v>114</v>
      </c>
      <c r="D334" s="16">
        <f>D335+D336+D337+D338</f>
        <v>247030</v>
      </c>
    </row>
    <row r="335" spans="1:4" ht="15" customHeight="1">
      <c r="A335" s="15"/>
      <c r="B335" s="57">
        <v>4129</v>
      </c>
      <c r="C335" s="10" t="s">
        <v>115</v>
      </c>
      <c r="D335" s="7">
        <v>200000</v>
      </c>
    </row>
    <row r="336" spans="1:4" ht="15" customHeight="1">
      <c r="A336" s="15"/>
      <c r="B336" s="57">
        <v>4129</v>
      </c>
      <c r="C336" s="10" t="s">
        <v>164</v>
      </c>
      <c r="D336" s="7">
        <v>16000</v>
      </c>
    </row>
    <row r="337" spans="1:4" ht="15" customHeight="1">
      <c r="A337" s="15"/>
      <c r="B337" s="57">
        <v>4129</v>
      </c>
      <c r="C337" s="10" t="s">
        <v>56</v>
      </c>
      <c r="D337" s="7">
        <v>25000</v>
      </c>
    </row>
    <row r="338" spans="1:4" ht="15" customHeight="1">
      <c r="A338" s="15"/>
      <c r="B338" s="57">
        <v>4129</v>
      </c>
      <c r="C338" s="10" t="s">
        <v>55</v>
      </c>
      <c r="D338" s="7">
        <v>6030</v>
      </c>
    </row>
    <row r="339" spans="1:4" ht="6.75" customHeight="1">
      <c r="A339" s="15"/>
      <c r="B339" s="56"/>
      <c r="C339" s="2" t="s">
        <v>1</v>
      </c>
      <c r="D339" s="7"/>
    </row>
    <row r="340" spans="1:4" ht="15" customHeight="1">
      <c r="A340" s="15" t="s">
        <v>19</v>
      </c>
      <c r="B340" s="56">
        <v>415</v>
      </c>
      <c r="C340" s="14" t="s">
        <v>118</v>
      </c>
      <c r="D340" s="16">
        <f>D341</f>
        <v>100000</v>
      </c>
    </row>
    <row r="341" spans="1:4" ht="15" customHeight="1">
      <c r="A341" s="15"/>
      <c r="B341" s="57">
        <v>4152</v>
      </c>
      <c r="C341" s="10" t="s">
        <v>54</v>
      </c>
      <c r="D341" s="7">
        <v>100000</v>
      </c>
    </row>
    <row r="342" ht="8.25" customHeight="1">
      <c r="C342" s="2" t="s">
        <v>1</v>
      </c>
    </row>
    <row r="343" spans="1:4" ht="15" customHeight="1">
      <c r="A343" s="85"/>
      <c r="B343" s="86"/>
      <c r="C343" s="87" t="s">
        <v>57</v>
      </c>
      <c r="D343" s="88">
        <f>D334+D340</f>
        <v>347030</v>
      </c>
    </row>
    <row r="344" ht="6" customHeight="1"/>
    <row r="345" s="15" customFormat="1" ht="15" customHeight="1">
      <c r="A345" s="15" t="s">
        <v>252</v>
      </c>
    </row>
    <row r="346" ht="6" customHeight="1">
      <c r="C346" s="2" t="s">
        <v>1</v>
      </c>
    </row>
    <row r="347" spans="1:4" ht="15" customHeight="1">
      <c r="A347" s="15" t="s">
        <v>2</v>
      </c>
      <c r="B347" s="56"/>
      <c r="C347" s="14" t="s">
        <v>58</v>
      </c>
      <c r="D347" s="7">
        <v>35000</v>
      </c>
    </row>
    <row r="348" ht="8.25" customHeight="1"/>
    <row r="349" spans="1:4" ht="15" customHeight="1">
      <c r="A349" s="89"/>
      <c r="B349" s="90"/>
      <c r="C349" s="87" t="s">
        <v>59</v>
      </c>
      <c r="D349" s="88">
        <f>D347</f>
        <v>35000</v>
      </c>
    </row>
    <row r="350" ht="8.25" customHeight="1"/>
    <row r="351" ht="15" customHeight="1">
      <c r="A351" s="14" t="s">
        <v>60</v>
      </c>
    </row>
    <row r="352" ht="7.5" customHeight="1">
      <c r="D352" s="7"/>
    </row>
    <row r="353" spans="1:4" ht="15" customHeight="1">
      <c r="A353" s="15" t="s">
        <v>2</v>
      </c>
      <c r="B353" s="56">
        <v>412</v>
      </c>
      <c r="C353" s="14" t="s">
        <v>114</v>
      </c>
      <c r="D353" s="16">
        <f>D354+D355+D356+D357+D358+D359+D360+D361+D362+D363+D364+D365+D366+D367+D368+D369</f>
        <v>450000</v>
      </c>
    </row>
    <row r="354" spans="1:4" ht="15" customHeight="1">
      <c r="A354" s="19"/>
      <c r="B354" s="58">
        <v>4122</v>
      </c>
      <c r="C354" s="10" t="s">
        <v>134</v>
      </c>
      <c r="D354" s="18">
        <v>70000</v>
      </c>
    </row>
    <row r="355" spans="1:4" ht="15" customHeight="1">
      <c r="A355" s="19"/>
      <c r="B355" s="58">
        <v>4122</v>
      </c>
      <c r="C355" s="10" t="s">
        <v>135</v>
      </c>
      <c r="D355" s="18">
        <v>55000</v>
      </c>
    </row>
    <row r="356" spans="1:4" ht="15" customHeight="1">
      <c r="A356" s="19"/>
      <c r="B356" s="58">
        <v>4123</v>
      </c>
      <c r="C356" s="10" t="s">
        <v>122</v>
      </c>
      <c r="D356" s="18">
        <v>50000</v>
      </c>
    </row>
    <row r="357" spans="1:4" ht="15" customHeight="1">
      <c r="A357" s="19"/>
      <c r="B357" s="58">
        <v>4125</v>
      </c>
      <c r="C357" s="10" t="s">
        <v>123</v>
      </c>
      <c r="D357" s="18">
        <v>20000</v>
      </c>
    </row>
    <row r="358" spans="1:4" ht="15" customHeight="1">
      <c r="A358" s="19"/>
      <c r="B358" s="58">
        <v>4126</v>
      </c>
      <c r="C358" s="10" t="s">
        <v>124</v>
      </c>
      <c r="D358" s="18">
        <v>37000</v>
      </c>
    </row>
    <row r="359" spans="1:4" ht="15" customHeight="1">
      <c r="A359" s="19"/>
      <c r="B359" s="58">
        <v>4127</v>
      </c>
      <c r="C359" s="29" t="s">
        <v>136</v>
      </c>
      <c r="D359" s="18">
        <v>8000</v>
      </c>
    </row>
    <row r="360" spans="1:4" ht="15" customHeight="1">
      <c r="A360" s="19"/>
      <c r="B360" s="58">
        <v>4127</v>
      </c>
      <c r="C360" s="10" t="s">
        <v>137</v>
      </c>
      <c r="D360" s="18">
        <v>70000</v>
      </c>
    </row>
    <row r="361" spans="1:4" ht="15" customHeight="1">
      <c r="A361" s="19"/>
      <c r="B361" s="58">
        <v>4127</v>
      </c>
      <c r="C361" s="10" t="s">
        <v>138</v>
      </c>
      <c r="D361" s="18">
        <v>9000</v>
      </c>
    </row>
    <row r="362" spans="1:4" ht="15" customHeight="1">
      <c r="A362" s="19"/>
      <c r="B362" s="58">
        <v>4127</v>
      </c>
      <c r="C362" s="10" t="s">
        <v>150</v>
      </c>
      <c r="D362" s="18">
        <v>4000</v>
      </c>
    </row>
    <row r="363" spans="1:4" ht="15" customHeight="1">
      <c r="A363" s="19"/>
      <c r="B363" s="58">
        <v>4127</v>
      </c>
      <c r="C363" s="10" t="s">
        <v>139</v>
      </c>
      <c r="D363" s="18">
        <v>5000</v>
      </c>
    </row>
    <row r="364" spans="1:4" ht="15" customHeight="1">
      <c r="A364" s="19"/>
      <c r="B364" s="58">
        <v>4129</v>
      </c>
      <c r="C364" s="10" t="s">
        <v>140</v>
      </c>
      <c r="D364" s="18">
        <v>10000</v>
      </c>
    </row>
    <row r="365" spans="1:4" ht="15" customHeight="1">
      <c r="A365" s="19"/>
      <c r="B365" s="58">
        <v>4129</v>
      </c>
      <c r="C365" s="10" t="s">
        <v>141</v>
      </c>
      <c r="D365" s="18">
        <v>35000</v>
      </c>
    </row>
    <row r="366" spans="1:4" ht="15" customHeight="1">
      <c r="A366" s="19"/>
      <c r="B366" s="58">
        <v>4129</v>
      </c>
      <c r="C366" s="10" t="s">
        <v>142</v>
      </c>
      <c r="D366" s="18">
        <v>30000</v>
      </c>
    </row>
    <row r="367" spans="1:4" ht="15" customHeight="1">
      <c r="A367" s="19"/>
      <c r="B367" s="58">
        <v>4129</v>
      </c>
      <c r="C367" s="10" t="s">
        <v>149</v>
      </c>
      <c r="D367" s="18">
        <v>20000</v>
      </c>
    </row>
    <row r="368" spans="1:4" ht="15" customHeight="1">
      <c r="A368" s="19"/>
      <c r="B368" s="58">
        <v>4129</v>
      </c>
      <c r="C368" s="10" t="s">
        <v>176</v>
      </c>
      <c r="D368" s="18">
        <v>7000</v>
      </c>
    </row>
    <row r="369" spans="1:4" ht="15" customHeight="1">
      <c r="A369" s="19"/>
      <c r="B369" s="58">
        <v>4129</v>
      </c>
      <c r="C369" s="10" t="s">
        <v>126</v>
      </c>
      <c r="D369" s="18">
        <v>20000</v>
      </c>
    </row>
    <row r="370" spans="1:4" ht="6" customHeight="1">
      <c r="A370" s="19"/>
      <c r="B370" s="57"/>
      <c r="C370" s="2" t="s">
        <v>1</v>
      </c>
      <c r="D370" s="7"/>
    </row>
    <row r="371" spans="1:4" ht="15" customHeight="1">
      <c r="A371" s="15" t="s">
        <v>19</v>
      </c>
      <c r="B371" s="56">
        <v>412</v>
      </c>
      <c r="C371" s="14" t="s">
        <v>61</v>
      </c>
      <c r="D371" s="16">
        <f>D372+D373</f>
        <v>40000</v>
      </c>
    </row>
    <row r="372" spans="1:4" ht="15" customHeight="1">
      <c r="A372" s="15"/>
      <c r="B372" s="57">
        <v>4125</v>
      </c>
      <c r="C372" s="10" t="s">
        <v>123</v>
      </c>
      <c r="D372" s="18">
        <v>30000</v>
      </c>
    </row>
    <row r="373" spans="1:4" ht="15" customHeight="1">
      <c r="A373" s="15"/>
      <c r="B373" s="57">
        <v>4129</v>
      </c>
      <c r="C373" s="10" t="s">
        <v>147</v>
      </c>
      <c r="D373" s="18">
        <v>10000</v>
      </c>
    </row>
    <row r="374" spans="1:4" ht="6" customHeight="1">
      <c r="A374" s="15"/>
      <c r="B374" s="57"/>
      <c r="C374" s="10" t="s">
        <v>1</v>
      </c>
      <c r="D374" s="7"/>
    </row>
    <row r="375" spans="1:4" ht="15" customHeight="1">
      <c r="A375" s="23" t="s">
        <v>46</v>
      </c>
      <c r="B375" s="56">
        <v>416</v>
      </c>
      <c r="C375" s="14" t="s">
        <v>127</v>
      </c>
      <c r="D375" s="16">
        <f>D376+D377</f>
        <v>80000</v>
      </c>
    </row>
    <row r="376" spans="1:4" ht="15" customHeight="1">
      <c r="A376" s="15"/>
      <c r="B376" s="57">
        <v>4161</v>
      </c>
      <c r="C376" s="10" t="s">
        <v>106</v>
      </c>
      <c r="D376" s="18">
        <v>70000</v>
      </c>
    </row>
    <row r="377" spans="1:4" ht="15" customHeight="1">
      <c r="A377" s="15"/>
      <c r="B377" s="57">
        <v>4161</v>
      </c>
      <c r="C377" s="10" t="s">
        <v>205</v>
      </c>
      <c r="D377" s="18">
        <v>10000</v>
      </c>
    </row>
    <row r="378" spans="1:4" ht="5.25" customHeight="1">
      <c r="A378" s="15"/>
      <c r="B378" s="57"/>
      <c r="C378" s="14"/>
      <c r="D378" s="7"/>
    </row>
    <row r="379" spans="1:4" ht="15" customHeight="1">
      <c r="A379" s="23" t="s">
        <v>47</v>
      </c>
      <c r="B379" s="56">
        <v>5113</v>
      </c>
      <c r="C379" s="14" t="s">
        <v>131</v>
      </c>
      <c r="D379" s="9">
        <v>25000</v>
      </c>
    </row>
    <row r="380" spans="1:4" ht="6" customHeight="1">
      <c r="A380" s="23"/>
      <c r="B380" s="56"/>
      <c r="C380" s="14"/>
      <c r="D380" s="9"/>
    </row>
    <row r="381" spans="1:4" ht="14.25" customHeight="1">
      <c r="A381" s="23" t="s">
        <v>48</v>
      </c>
      <c r="B381" s="56">
        <v>5161</v>
      </c>
      <c r="C381" s="14" t="s">
        <v>166</v>
      </c>
      <c r="D381" s="9">
        <v>10000</v>
      </c>
    </row>
    <row r="382" spans="1:4" ht="7.5" customHeight="1">
      <c r="A382" s="23"/>
      <c r="B382" s="56"/>
      <c r="C382" s="14"/>
      <c r="D382" s="9"/>
    </row>
    <row r="383" spans="1:4" ht="15.75" customHeight="1">
      <c r="A383" s="23" t="s">
        <v>84</v>
      </c>
      <c r="B383" s="56">
        <v>5171</v>
      </c>
      <c r="C383" s="14" t="s">
        <v>167</v>
      </c>
      <c r="D383" s="9">
        <v>20000</v>
      </c>
    </row>
    <row r="384" spans="1:4" ht="15" customHeight="1">
      <c r="A384" s="85"/>
      <c r="B384" s="86"/>
      <c r="C384" s="87" t="s">
        <v>62</v>
      </c>
      <c r="D384" s="88">
        <f>D353+D371+D375+D379+D381+D383</f>
        <v>625000</v>
      </c>
    </row>
    <row r="385" spans="1:4" ht="15.75" customHeight="1">
      <c r="A385" s="23"/>
      <c r="B385" s="56"/>
      <c r="C385" s="14"/>
      <c r="D385" s="9"/>
    </row>
    <row r="386" spans="1:4" ht="15" customHeight="1">
      <c r="A386" s="43" t="s">
        <v>117</v>
      </c>
      <c r="B386" s="49" t="s">
        <v>323</v>
      </c>
      <c r="C386" s="117" t="s">
        <v>0</v>
      </c>
      <c r="D386" s="44" t="s">
        <v>253</v>
      </c>
    </row>
    <row r="387" spans="1:4" ht="15" customHeight="1">
      <c r="A387" s="45" t="s">
        <v>116</v>
      </c>
      <c r="B387" s="50" t="s">
        <v>322</v>
      </c>
      <c r="C387" s="118"/>
      <c r="D387" s="46" t="s">
        <v>254</v>
      </c>
    </row>
    <row r="388" spans="1:4" ht="15" customHeight="1">
      <c r="A388" s="47">
        <v>1</v>
      </c>
      <c r="B388" s="51">
        <v>2</v>
      </c>
      <c r="C388" s="42">
        <v>3</v>
      </c>
      <c r="D388" s="42">
        <v>4</v>
      </c>
    </row>
    <row r="389" spans="1:4" ht="6" customHeight="1">
      <c r="A389" s="14"/>
      <c r="B389" s="56"/>
      <c r="C389" s="14"/>
      <c r="D389" s="18"/>
    </row>
    <row r="390" spans="1:4" ht="15" customHeight="1">
      <c r="A390" s="14" t="s">
        <v>63</v>
      </c>
      <c r="D390" s="11"/>
    </row>
    <row r="391" spans="3:4" ht="10.5" customHeight="1">
      <c r="C391" s="2" t="s">
        <v>1</v>
      </c>
      <c r="D391" s="9"/>
    </row>
    <row r="392" spans="1:4" ht="15" customHeight="1">
      <c r="A392" s="15" t="s">
        <v>2</v>
      </c>
      <c r="B392" s="56">
        <v>411</v>
      </c>
      <c r="C392" s="14" t="s">
        <v>120</v>
      </c>
      <c r="D392" s="16">
        <f>D393+D394+D395</f>
        <v>2525000</v>
      </c>
    </row>
    <row r="393" spans="1:4" ht="15" customHeight="1">
      <c r="A393" s="15"/>
      <c r="B393" s="58">
        <v>4111</v>
      </c>
      <c r="C393" s="10" t="s">
        <v>158</v>
      </c>
      <c r="D393" s="7">
        <v>1993000</v>
      </c>
    </row>
    <row r="394" spans="1:4" ht="15" customHeight="1">
      <c r="A394" s="15"/>
      <c r="B394" s="58">
        <v>4112</v>
      </c>
      <c r="C394" s="10" t="s">
        <v>157</v>
      </c>
      <c r="D394" s="7">
        <v>432000</v>
      </c>
    </row>
    <row r="395" spans="1:4" ht="15" customHeight="1">
      <c r="A395" s="15"/>
      <c r="B395" s="58">
        <v>4112</v>
      </c>
      <c r="C395" s="10" t="s">
        <v>344</v>
      </c>
      <c r="D395" s="7">
        <v>100000</v>
      </c>
    </row>
    <row r="396" spans="1:4" ht="9.75" customHeight="1">
      <c r="A396" s="15" t="s">
        <v>1</v>
      </c>
      <c r="B396" s="58"/>
      <c r="C396" s="10"/>
      <c r="D396" s="7"/>
    </row>
    <row r="397" spans="1:4" ht="15" customHeight="1">
      <c r="A397" s="85"/>
      <c r="B397" s="86"/>
      <c r="C397" s="87" t="s">
        <v>64</v>
      </c>
      <c r="D397" s="88">
        <f>D392</f>
        <v>2525000</v>
      </c>
    </row>
    <row r="398" ht="9.75" customHeight="1">
      <c r="D398" s="11"/>
    </row>
    <row r="399" spans="1:4" ht="15" customHeight="1">
      <c r="A399" s="14" t="s">
        <v>65</v>
      </c>
      <c r="D399" s="7"/>
    </row>
    <row r="400" spans="1:4" ht="9.75" customHeight="1">
      <c r="A400" s="14"/>
      <c r="D400" s="7"/>
    </row>
    <row r="401" spans="1:4" ht="15" customHeight="1">
      <c r="A401" s="15" t="s">
        <v>2</v>
      </c>
      <c r="B401" s="56">
        <v>412</v>
      </c>
      <c r="C401" s="14" t="s">
        <v>114</v>
      </c>
      <c r="D401" s="24">
        <f>D402+D403</f>
        <v>35000</v>
      </c>
    </row>
    <row r="402" spans="1:4" ht="15" customHeight="1">
      <c r="A402" s="14"/>
      <c r="B402" s="58">
        <v>4129</v>
      </c>
      <c r="C402" s="10" t="s">
        <v>146</v>
      </c>
      <c r="D402" s="7">
        <v>30000</v>
      </c>
    </row>
    <row r="403" spans="1:4" ht="15" customHeight="1">
      <c r="A403" s="14"/>
      <c r="B403" s="58">
        <v>4129</v>
      </c>
      <c r="C403" s="10" t="s">
        <v>168</v>
      </c>
      <c r="D403" s="7">
        <v>5000</v>
      </c>
    </row>
    <row r="404" spans="1:4" ht="7.5" customHeight="1">
      <c r="A404" s="15"/>
      <c r="B404" s="58"/>
      <c r="C404" s="10"/>
      <c r="D404" s="7"/>
    </row>
    <row r="405" spans="1:4" ht="15" customHeight="1">
      <c r="A405" s="14" t="s">
        <v>19</v>
      </c>
      <c r="B405" s="59">
        <v>414</v>
      </c>
      <c r="C405" s="14" t="s">
        <v>129</v>
      </c>
      <c r="D405" s="9">
        <f>D406</f>
        <v>55000</v>
      </c>
    </row>
    <row r="406" spans="1:4" ht="15" customHeight="1">
      <c r="A406" s="14"/>
      <c r="B406" s="58">
        <v>4141</v>
      </c>
      <c r="C406" s="10" t="s">
        <v>199</v>
      </c>
      <c r="D406" s="18">
        <v>55000</v>
      </c>
    </row>
    <row r="407" spans="1:4" ht="6" customHeight="1">
      <c r="A407" s="14"/>
      <c r="C407" s="14"/>
      <c r="D407" s="7"/>
    </row>
    <row r="408" spans="1:4" ht="15" customHeight="1">
      <c r="A408" s="21" t="s">
        <v>46</v>
      </c>
      <c r="B408" s="59">
        <v>415</v>
      </c>
      <c r="C408" s="14" t="s">
        <v>118</v>
      </c>
      <c r="D408" s="9">
        <f>D409+D410+D411+D412+D413+D414+D415+D416+D417+D418+D419+D420+D421+D422+D423+D424+D425+D426</f>
        <v>522800</v>
      </c>
    </row>
    <row r="409" spans="1:4" ht="15" customHeight="1">
      <c r="A409" s="19"/>
      <c r="B409" s="58">
        <v>4152</v>
      </c>
      <c r="C409" s="10" t="s">
        <v>68</v>
      </c>
      <c r="D409" s="7">
        <v>3000</v>
      </c>
    </row>
    <row r="410" spans="1:4" ht="15" customHeight="1">
      <c r="A410" s="19"/>
      <c r="B410" s="58">
        <v>4152</v>
      </c>
      <c r="C410" s="10" t="s">
        <v>69</v>
      </c>
      <c r="D410" s="7">
        <v>55000</v>
      </c>
    </row>
    <row r="411" spans="2:4" ht="15" customHeight="1">
      <c r="B411" s="57">
        <v>4152</v>
      </c>
      <c r="C411" s="10" t="s">
        <v>170</v>
      </c>
      <c r="D411" s="7">
        <v>10000</v>
      </c>
    </row>
    <row r="412" spans="2:4" ht="15" customHeight="1">
      <c r="B412" s="58">
        <v>4152</v>
      </c>
      <c r="C412" s="10" t="s">
        <v>70</v>
      </c>
      <c r="D412" s="7">
        <v>45000</v>
      </c>
    </row>
    <row r="413" spans="2:4" ht="15" customHeight="1">
      <c r="B413" s="58">
        <v>4152</v>
      </c>
      <c r="C413" s="10" t="s">
        <v>107</v>
      </c>
      <c r="D413" s="7">
        <v>4000</v>
      </c>
    </row>
    <row r="414" spans="2:4" ht="15" customHeight="1">
      <c r="B414" s="58">
        <v>4152</v>
      </c>
      <c r="C414" s="10" t="s">
        <v>111</v>
      </c>
      <c r="D414" s="7">
        <v>15000</v>
      </c>
    </row>
    <row r="415" spans="2:4" ht="15" customHeight="1">
      <c r="B415" s="58">
        <v>4152</v>
      </c>
      <c r="C415" s="10" t="s">
        <v>200</v>
      </c>
      <c r="D415" s="7">
        <v>4800</v>
      </c>
    </row>
    <row r="416" spans="2:4" ht="15" customHeight="1">
      <c r="B416" s="58">
        <v>4152</v>
      </c>
      <c r="C416" s="10" t="s">
        <v>201</v>
      </c>
      <c r="D416" s="7">
        <v>12000</v>
      </c>
    </row>
    <row r="417" spans="2:4" ht="15" customHeight="1">
      <c r="B417" s="58">
        <v>4152</v>
      </c>
      <c r="C417" s="10" t="s">
        <v>143</v>
      </c>
      <c r="D417" s="7">
        <v>32000</v>
      </c>
    </row>
    <row r="418" spans="2:4" ht="15" customHeight="1">
      <c r="B418" s="58">
        <v>4152</v>
      </c>
      <c r="C418" s="10" t="s">
        <v>71</v>
      </c>
      <c r="D418" s="7">
        <v>16000</v>
      </c>
    </row>
    <row r="419" spans="2:4" ht="15" customHeight="1">
      <c r="B419" s="58">
        <v>4152</v>
      </c>
      <c r="C419" s="10" t="s">
        <v>72</v>
      </c>
      <c r="D419" s="7">
        <v>230000</v>
      </c>
    </row>
    <row r="420" spans="2:4" ht="15" customHeight="1">
      <c r="B420" s="58">
        <v>4152</v>
      </c>
      <c r="C420" s="10" t="s">
        <v>148</v>
      </c>
      <c r="D420" s="7">
        <v>12000</v>
      </c>
    </row>
    <row r="421" spans="2:4" ht="15" customHeight="1">
      <c r="B421" s="58">
        <v>4152</v>
      </c>
      <c r="C421" s="10" t="s">
        <v>144</v>
      </c>
      <c r="D421" s="7">
        <v>20000</v>
      </c>
    </row>
    <row r="422" spans="2:4" ht="15" customHeight="1">
      <c r="B422" s="58">
        <v>4152</v>
      </c>
      <c r="C422" s="10" t="s">
        <v>74</v>
      </c>
      <c r="D422" s="7">
        <v>15000</v>
      </c>
    </row>
    <row r="423" spans="2:4" ht="15" customHeight="1">
      <c r="B423" s="58">
        <v>4152</v>
      </c>
      <c r="C423" s="10" t="s">
        <v>159</v>
      </c>
      <c r="D423" s="7">
        <v>30000</v>
      </c>
    </row>
    <row r="424" spans="2:4" ht="15" customHeight="1">
      <c r="B424" s="58">
        <v>4152</v>
      </c>
      <c r="C424" s="10" t="s">
        <v>75</v>
      </c>
      <c r="D424" s="7">
        <v>8000</v>
      </c>
    </row>
    <row r="425" spans="2:4" ht="15" customHeight="1">
      <c r="B425" s="57">
        <v>4152</v>
      </c>
      <c r="C425" s="10" t="s">
        <v>145</v>
      </c>
      <c r="D425" s="7">
        <v>5000</v>
      </c>
    </row>
    <row r="426" spans="2:4" ht="15" customHeight="1">
      <c r="B426" s="57">
        <v>4152</v>
      </c>
      <c r="C426" s="10" t="s">
        <v>324</v>
      </c>
      <c r="D426" s="7">
        <v>6000</v>
      </c>
    </row>
    <row r="427" spans="2:4" ht="9" customHeight="1">
      <c r="B427" s="57"/>
      <c r="C427" s="10"/>
      <c r="D427" s="7"/>
    </row>
    <row r="428" spans="1:4" ht="15" customHeight="1">
      <c r="A428" s="30" t="s">
        <v>47</v>
      </c>
      <c r="B428" s="56">
        <v>416</v>
      </c>
      <c r="C428" s="14" t="s">
        <v>127</v>
      </c>
      <c r="D428" s="9">
        <f>D429+D430+D431+D432</f>
        <v>255000</v>
      </c>
    </row>
    <row r="429" spans="2:4" ht="15" customHeight="1">
      <c r="B429" s="58">
        <v>4161</v>
      </c>
      <c r="C429" s="10" t="s">
        <v>66</v>
      </c>
      <c r="D429" s="18">
        <v>130000</v>
      </c>
    </row>
    <row r="430" spans="2:4" ht="15" customHeight="1">
      <c r="B430" s="58">
        <v>4161</v>
      </c>
      <c r="C430" s="10" t="s">
        <v>105</v>
      </c>
      <c r="D430" s="18">
        <v>20000</v>
      </c>
    </row>
    <row r="431" spans="2:4" ht="15" customHeight="1">
      <c r="B431" s="58">
        <v>4161</v>
      </c>
      <c r="C431" s="10" t="s">
        <v>76</v>
      </c>
      <c r="D431" s="18">
        <v>55000</v>
      </c>
    </row>
    <row r="432" spans="2:4" ht="15" customHeight="1">
      <c r="B432" s="58">
        <v>4163</v>
      </c>
      <c r="C432" s="10" t="s">
        <v>67</v>
      </c>
      <c r="D432" s="18">
        <v>50000</v>
      </c>
    </row>
    <row r="433" spans="2:4" ht="8.25" customHeight="1">
      <c r="B433" s="57"/>
      <c r="C433" s="10"/>
      <c r="D433" s="18"/>
    </row>
    <row r="434" spans="1:4" s="31" customFormat="1" ht="15" customHeight="1">
      <c r="A434" s="14" t="s">
        <v>48</v>
      </c>
      <c r="B434" s="59">
        <v>5113</v>
      </c>
      <c r="C434" s="14" t="s">
        <v>169</v>
      </c>
      <c r="D434" s="16">
        <v>10000</v>
      </c>
    </row>
    <row r="435" spans="1:4" s="31" customFormat="1" ht="7.5" customHeight="1">
      <c r="A435" s="14"/>
      <c r="B435" s="59"/>
      <c r="C435" s="14"/>
      <c r="D435" s="16"/>
    </row>
    <row r="436" spans="1:4" ht="15" customHeight="1">
      <c r="A436" s="89"/>
      <c r="B436" s="90" t="s">
        <v>1</v>
      </c>
      <c r="C436" s="87" t="s">
        <v>77</v>
      </c>
      <c r="D436" s="88">
        <f>D401+D405+D408+D428+D434</f>
        <v>877800</v>
      </c>
    </row>
    <row r="437" spans="2:4" ht="15" customHeight="1">
      <c r="B437" s="57"/>
      <c r="C437" s="10"/>
      <c r="D437" s="18"/>
    </row>
    <row r="438" spans="2:4" ht="15" customHeight="1">
      <c r="B438" s="57"/>
      <c r="C438" s="10"/>
      <c r="D438" s="18"/>
    </row>
    <row r="439" spans="2:4" ht="15" customHeight="1">
      <c r="B439" s="57"/>
      <c r="C439" s="10"/>
      <c r="D439" s="18"/>
    </row>
    <row r="440" spans="2:4" ht="15" customHeight="1">
      <c r="B440" s="57"/>
      <c r="C440" s="10"/>
      <c r="D440" s="18"/>
    </row>
    <row r="441" spans="2:4" ht="15" customHeight="1">
      <c r="B441" s="57"/>
      <c r="C441" s="10"/>
      <c r="D441" s="18"/>
    </row>
    <row r="442" spans="1:4" ht="15" customHeight="1">
      <c r="A442" s="43" t="s">
        <v>117</v>
      </c>
      <c r="B442" s="49" t="s">
        <v>323</v>
      </c>
      <c r="C442" s="117" t="s">
        <v>0</v>
      </c>
      <c r="D442" s="44" t="s">
        <v>253</v>
      </c>
    </row>
    <row r="443" spans="1:4" ht="15" customHeight="1">
      <c r="A443" s="45" t="s">
        <v>116</v>
      </c>
      <c r="B443" s="50" t="s">
        <v>322</v>
      </c>
      <c r="C443" s="118"/>
      <c r="D443" s="46" t="s">
        <v>254</v>
      </c>
    </row>
    <row r="444" spans="1:4" ht="15" customHeight="1">
      <c r="A444" s="47">
        <v>1</v>
      </c>
      <c r="B444" s="51">
        <v>2</v>
      </c>
      <c r="C444" s="42">
        <v>3</v>
      </c>
      <c r="D444" s="42">
        <v>4</v>
      </c>
    </row>
    <row r="445" spans="2:4" ht="6" customHeight="1">
      <c r="B445" s="57"/>
      <c r="C445" s="10"/>
      <c r="D445" s="18"/>
    </row>
    <row r="446" s="15" customFormat="1" ht="15" customHeight="1">
      <c r="A446" s="15" t="s">
        <v>291</v>
      </c>
    </row>
    <row r="447" spans="2:4" ht="5.25" customHeight="1">
      <c r="B447" s="57"/>
      <c r="C447" s="10"/>
      <c r="D447" s="16"/>
    </row>
    <row r="448" spans="1:4" s="31" customFormat="1" ht="15" customHeight="1">
      <c r="A448" s="30" t="s">
        <v>2</v>
      </c>
      <c r="B448" s="56">
        <v>412</v>
      </c>
      <c r="C448" s="14" t="s">
        <v>114</v>
      </c>
      <c r="D448" s="16">
        <f>D449</f>
        <v>30000</v>
      </c>
    </row>
    <row r="449" spans="2:4" ht="15" customHeight="1">
      <c r="B449" s="57">
        <v>4127</v>
      </c>
      <c r="C449" s="10" t="s">
        <v>73</v>
      </c>
      <c r="D449" s="18">
        <v>30000</v>
      </c>
    </row>
    <row r="450" spans="1:4" ht="4.5" customHeight="1">
      <c r="A450" s="15"/>
      <c r="B450" s="58"/>
      <c r="C450" s="10"/>
      <c r="D450" s="7"/>
    </row>
    <row r="451" spans="1:4" s="31" customFormat="1" ht="15" customHeight="1">
      <c r="A451" s="30" t="s">
        <v>19</v>
      </c>
      <c r="B451" s="56">
        <v>414</v>
      </c>
      <c r="C451" s="14" t="s">
        <v>129</v>
      </c>
      <c r="D451" s="16">
        <f>D452</f>
        <v>150000</v>
      </c>
    </row>
    <row r="452" spans="2:4" ht="15" customHeight="1">
      <c r="B452" s="57">
        <v>4141</v>
      </c>
      <c r="C452" s="10" t="s">
        <v>202</v>
      </c>
      <c r="D452" s="18">
        <v>150000</v>
      </c>
    </row>
    <row r="453" spans="2:4" ht="3.75" customHeight="1">
      <c r="B453" s="57"/>
      <c r="C453" s="10"/>
      <c r="D453" s="18"/>
    </row>
    <row r="454" spans="1:4" ht="15" customHeight="1">
      <c r="A454" s="89"/>
      <c r="B454" s="90" t="s">
        <v>1</v>
      </c>
      <c r="C454" s="87" t="s">
        <v>325</v>
      </c>
      <c r="D454" s="88">
        <f>D448+D451</f>
        <v>180000</v>
      </c>
    </row>
    <row r="455" spans="1:4" ht="6.75" customHeight="1">
      <c r="A455" s="15"/>
      <c r="B455" s="58"/>
      <c r="C455" s="10"/>
      <c r="D455" s="7"/>
    </row>
    <row r="456" spans="1:4" ht="15" customHeight="1">
      <c r="A456" s="119" t="s">
        <v>292</v>
      </c>
      <c r="B456" s="119"/>
      <c r="C456" s="119"/>
      <c r="D456" s="119"/>
    </row>
    <row r="457" ht="6" customHeight="1">
      <c r="D457" s="18"/>
    </row>
    <row r="458" spans="1:4" ht="15" customHeight="1">
      <c r="A458" s="15" t="s">
        <v>2</v>
      </c>
      <c r="B458" s="56">
        <v>412</v>
      </c>
      <c r="C458" s="14" t="s">
        <v>114</v>
      </c>
      <c r="D458" s="16">
        <f>D459+D460+D461+D462+D463+D464+D465+D466+D467+D468</f>
        <v>1185000</v>
      </c>
    </row>
    <row r="459" spans="1:4" ht="15" customHeight="1">
      <c r="A459" s="19"/>
      <c r="B459" s="58">
        <v>4122</v>
      </c>
      <c r="C459" s="10" t="s">
        <v>206</v>
      </c>
      <c r="D459" s="18">
        <v>15000</v>
      </c>
    </row>
    <row r="460" spans="1:4" ht="15" customHeight="1">
      <c r="A460" s="19"/>
      <c r="B460" s="58">
        <v>4125</v>
      </c>
      <c r="C460" s="10" t="s">
        <v>79</v>
      </c>
      <c r="D460" s="18">
        <v>200000</v>
      </c>
    </row>
    <row r="461" spans="1:4" ht="15" customHeight="1">
      <c r="A461" s="19"/>
      <c r="B461" s="58">
        <v>4125</v>
      </c>
      <c r="C461" s="10" t="s">
        <v>207</v>
      </c>
      <c r="D461" s="18">
        <v>300000</v>
      </c>
    </row>
    <row r="462" spans="1:4" ht="15" customHeight="1">
      <c r="A462" s="19"/>
      <c r="B462" s="58">
        <v>4125</v>
      </c>
      <c r="C462" s="10" t="s">
        <v>208</v>
      </c>
      <c r="D462" s="18">
        <v>30000</v>
      </c>
    </row>
    <row r="463" spans="1:4" ht="15" customHeight="1">
      <c r="A463" s="19"/>
      <c r="B463" s="58">
        <v>4125</v>
      </c>
      <c r="C463" s="10" t="s">
        <v>80</v>
      </c>
      <c r="D463" s="18">
        <v>40000</v>
      </c>
    </row>
    <row r="464" spans="1:4" ht="15" customHeight="1">
      <c r="A464" s="19"/>
      <c r="B464" s="58">
        <v>4128</v>
      </c>
      <c r="C464" s="10" t="s">
        <v>153</v>
      </c>
      <c r="D464" s="18">
        <v>170000</v>
      </c>
    </row>
    <row r="465" spans="1:4" ht="15" customHeight="1">
      <c r="A465" s="19"/>
      <c r="B465" s="58">
        <v>4128</v>
      </c>
      <c r="C465" s="10" t="s">
        <v>78</v>
      </c>
      <c r="D465" s="18">
        <v>60000</v>
      </c>
    </row>
    <row r="466" spans="1:4" ht="15" customHeight="1">
      <c r="A466" s="19"/>
      <c r="B466" s="58">
        <v>4128</v>
      </c>
      <c r="C466" s="10" t="s">
        <v>154</v>
      </c>
      <c r="D466" s="18">
        <v>120000</v>
      </c>
    </row>
    <row r="467" spans="1:4" ht="15" customHeight="1">
      <c r="A467" s="19"/>
      <c r="B467" s="58">
        <v>4128</v>
      </c>
      <c r="C467" s="10" t="s">
        <v>81</v>
      </c>
      <c r="D467" s="18">
        <v>240000</v>
      </c>
    </row>
    <row r="468" spans="1:4" ht="15" customHeight="1">
      <c r="A468" s="19"/>
      <c r="B468" s="58">
        <v>4129</v>
      </c>
      <c r="C468" s="10" t="s">
        <v>155</v>
      </c>
      <c r="D468" s="18">
        <v>10000</v>
      </c>
    </row>
    <row r="469" spans="1:4" ht="6" customHeight="1">
      <c r="A469" s="15"/>
      <c r="B469" s="58"/>
      <c r="C469" s="10"/>
      <c r="D469" s="7"/>
    </row>
    <row r="470" spans="1:4" ht="15" customHeight="1">
      <c r="A470" s="15" t="s">
        <v>19</v>
      </c>
      <c r="B470" s="59">
        <v>5111</v>
      </c>
      <c r="C470" s="14" t="s">
        <v>160</v>
      </c>
      <c r="D470" s="16">
        <f>D471</f>
        <v>50000</v>
      </c>
    </row>
    <row r="471" spans="1:4" ht="15" customHeight="1">
      <c r="A471" s="19"/>
      <c r="B471" s="58">
        <v>5111</v>
      </c>
      <c r="C471" s="10" t="s">
        <v>160</v>
      </c>
      <c r="D471" s="18">
        <v>50000</v>
      </c>
    </row>
    <row r="472" spans="1:4" ht="5.25" customHeight="1">
      <c r="A472" s="15"/>
      <c r="B472" s="58"/>
      <c r="C472" s="10"/>
      <c r="D472" s="7"/>
    </row>
    <row r="473" spans="1:4" ht="15" customHeight="1">
      <c r="A473" s="15" t="s">
        <v>46</v>
      </c>
      <c r="B473" s="56">
        <v>5112</v>
      </c>
      <c r="C473" s="14" t="s">
        <v>152</v>
      </c>
      <c r="D473" s="16">
        <f>D474+D475</f>
        <v>60000</v>
      </c>
    </row>
    <row r="474" spans="1:4" ht="15" customHeight="1">
      <c r="A474" s="19"/>
      <c r="B474" s="58">
        <v>5112</v>
      </c>
      <c r="C474" s="10" t="s">
        <v>110</v>
      </c>
      <c r="D474" s="7">
        <v>50000</v>
      </c>
    </row>
    <row r="475" spans="1:4" ht="15" customHeight="1">
      <c r="A475" s="19"/>
      <c r="B475" s="58">
        <v>5112</v>
      </c>
      <c r="C475" s="10" t="s">
        <v>248</v>
      </c>
      <c r="D475" s="7">
        <v>10000</v>
      </c>
    </row>
    <row r="476" spans="1:4" ht="5.25" customHeight="1">
      <c r="A476" s="15"/>
      <c r="B476" s="58"/>
      <c r="C476" s="10"/>
      <c r="D476" s="7"/>
    </row>
    <row r="477" spans="1:4" ht="15" customHeight="1">
      <c r="A477" s="15" t="s">
        <v>47</v>
      </c>
      <c r="B477" s="56">
        <v>5113</v>
      </c>
      <c r="C477" s="14" t="s">
        <v>209</v>
      </c>
      <c r="D477" s="16">
        <v>20000</v>
      </c>
    </row>
    <row r="478" spans="1:4" ht="6" customHeight="1">
      <c r="A478" s="19"/>
      <c r="B478" s="58"/>
      <c r="C478" s="10"/>
      <c r="D478" s="7"/>
    </row>
    <row r="479" spans="1:4" s="31" customFormat="1" ht="15" customHeight="1">
      <c r="A479" s="21" t="s">
        <v>48</v>
      </c>
      <c r="B479" s="59">
        <v>5117</v>
      </c>
      <c r="C479" s="21" t="s">
        <v>167</v>
      </c>
      <c r="D479" s="20">
        <v>350000</v>
      </c>
    </row>
    <row r="480" spans="1:4" s="31" customFormat="1" ht="6" customHeight="1">
      <c r="A480" s="21"/>
      <c r="B480" s="59"/>
      <c r="C480" s="14"/>
      <c r="D480" s="9"/>
    </row>
    <row r="481" spans="1:4" ht="15" customHeight="1">
      <c r="A481" s="89"/>
      <c r="B481" s="90" t="s">
        <v>1</v>
      </c>
      <c r="C481" s="87" t="s">
        <v>85</v>
      </c>
      <c r="D481" s="88">
        <f>D458+D470+D473+D477+D479</f>
        <v>1665000</v>
      </c>
    </row>
    <row r="482" spans="1:4" ht="6.75" customHeight="1">
      <c r="A482" s="19"/>
      <c r="B482" s="58"/>
      <c r="C482" s="10"/>
      <c r="D482" s="7"/>
    </row>
    <row r="483" spans="1:4" ht="15" customHeight="1">
      <c r="A483" s="119" t="s">
        <v>293</v>
      </c>
      <c r="B483" s="119"/>
      <c r="C483" s="119"/>
      <c r="D483" s="119"/>
    </row>
    <row r="484" ht="6" customHeight="1">
      <c r="D484" s="16"/>
    </row>
    <row r="485" spans="1:4" ht="15" customHeight="1">
      <c r="A485" s="15" t="s">
        <v>2</v>
      </c>
      <c r="B485" s="56">
        <v>412</v>
      </c>
      <c r="C485" s="14" t="s">
        <v>114</v>
      </c>
      <c r="D485" s="16">
        <f>D486+D487+D488+D489</f>
        <v>80000</v>
      </c>
    </row>
    <row r="486" spans="1:4" ht="15" customHeight="1">
      <c r="A486" s="19"/>
      <c r="B486" s="58">
        <v>4127</v>
      </c>
      <c r="C486" s="10" t="s">
        <v>203</v>
      </c>
      <c r="D486" s="18">
        <v>30000</v>
      </c>
    </row>
    <row r="487" spans="1:4" ht="15" customHeight="1">
      <c r="A487" s="19"/>
      <c r="B487" s="58">
        <v>4127</v>
      </c>
      <c r="C487" s="10" t="s">
        <v>204</v>
      </c>
      <c r="D487" s="18">
        <v>15000</v>
      </c>
    </row>
    <row r="488" spans="1:4" ht="15" customHeight="1">
      <c r="A488" s="19"/>
      <c r="B488" s="58">
        <v>4127</v>
      </c>
      <c r="C488" s="10" t="s">
        <v>82</v>
      </c>
      <c r="D488" s="18">
        <v>20000</v>
      </c>
    </row>
    <row r="489" spans="1:4" ht="15" customHeight="1">
      <c r="A489" s="19"/>
      <c r="B489" s="58">
        <v>4129</v>
      </c>
      <c r="C489" s="10" t="s">
        <v>108</v>
      </c>
      <c r="D489" s="18">
        <v>15000</v>
      </c>
    </row>
    <row r="490" spans="1:4" ht="6" customHeight="1">
      <c r="A490" s="19"/>
      <c r="B490" s="58"/>
      <c r="C490" s="10"/>
      <c r="D490" s="18"/>
    </row>
    <row r="491" spans="1:4" ht="15" customHeight="1">
      <c r="A491" s="15" t="s">
        <v>19</v>
      </c>
      <c r="B491" s="56">
        <v>5117</v>
      </c>
      <c r="C491" s="14" t="s">
        <v>151</v>
      </c>
      <c r="D491" s="16">
        <f>D492</f>
        <v>60000</v>
      </c>
    </row>
    <row r="492" spans="1:4" ht="15" customHeight="1">
      <c r="A492" s="19"/>
      <c r="B492" s="58">
        <v>5117</v>
      </c>
      <c r="C492" s="10" t="s">
        <v>109</v>
      </c>
      <c r="D492" s="7">
        <v>60000</v>
      </c>
    </row>
    <row r="493" spans="1:4" ht="5.25" customHeight="1">
      <c r="A493" s="19"/>
      <c r="B493" s="58"/>
      <c r="C493" s="10"/>
      <c r="D493" s="7"/>
    </row>
    <row r="494" spans="1:4" ht="15" customHeight="1">
      <c r="A494" s="15" t="s">
        <v>46</v>
      </c>
      <c r="B494" s="56">
        <v>5131</v>
      </c>
      <c r="C494" s="14" t="s">
        <v>197</v>
      </c>
      <c r="D494" s="16">
        <f>D495</f>
        <v>30000</v>
      </c>
    </row>
    <row r="495" spans="1:4" ht="15" customHeight="1">
      <c r="A495" s="19"/>
      <c r="B495" s="58">
        <v>5131</v>
      </c>
      <c r="C495" s="10" t="s">
        <v>83</v>
      </c>
      <c r="D495" s="7">
        <v>30000</v>
      </c>
    </row>
    <row r="496" spans="1:4" ht="6" customHeight="1">
      <c r="A496" s="19"/>
      <c r="B496" s="58"/>
      <c r="C496" s="10"/>
      <c r="D496" s="7"/>
    </row>
    <row r="497" spans="1:4" ht="15" customHeight="1">
      <c r="A497" s="89"/>
      <c r="B497" s="90" t="s">
        <v>1</v>
      </c>
      <c r="C497" s="87" t="s">
        <v>294</v>
      </c>
      <c r="D497" s="88">
        <f>D485+D491+D494</f>
        <v>170000</v>
      </c>
    </row>
    <row r="498" spans="1:4" ht="15" customHeight="1">
      <c r="A498" s="19"/>
      <c r="B498" s="58"/>
      <c r="C498" s="10"/>
      <c r="D498" s="7"/>
    </row>
    <row r="499" spans="1:4" ht="15" customHeight="1">
      <c r="A499" s="19"/>
      <c r="B499" s="58"/>
      <c r="C499" s="10"/>
      <c r="D499" s="7"/>
    </row>
    <row r="500" spans="1:4" ht="15" customHeight="1">
      <c r="A500" s="19"/>
      <c r="B500" s="58"/>
      <c r="C500" s="10"/>
      <c r="D500" s="7"/>
    </row>
    <row r="501" spans="1:4" ht="15" customHeight="1">
      <c r="A501" s="19"/>
      <c r="B501" s="58"/>
      <c r="C501" s="10"/>
      <c r="D501" s="7"/>
    </row>
    <row r="502" spans="1:4" ht="15" customHeight="1">
      <c r="A502" s="19"/>
      <c r="B502" s="58"/>
      <c r="C502" s="10"/>
      <c r="D502" s="7"/>
    </row>
    <row r="503" spans="1:4" ht="15" customHeight="1">
      <c r="A503" s="19"/>
      <c r="B503" s="58"/>
      <c r="C503" s="10"/>
      <c r="D503" s="7"/>
    </row>
    <row r="504" spans="1:4" ht="15" customHeight="1">
      <c r="A504" s="43" t="s">
        <v>117</v>
      </c>
      <c r="B504" s="49" t="s">
        <v>323</v>
      </c>
      <c r="C504" s="117" t="s">
        <v>0</v>
      </c>
      <c r="D504" s="44" t="s">
        <v>253</v>
      </c>
    </row>
    <row r="505" spans="1:4" ht="15" customHeight="1">
      <c r="A505" s="45" t="s">
        <v>116</v>
      </c>
      <c r="B505" s="50" t="s">
        <v>322</v>
      </c>
      <c r="C505" s="118"/>
      <c r="D505" s="46" t="s">
        <v>254</v>
      </c>
    </row>
    <row r="506" spans="1:4" ht="15" customHeight="1">
      <c r="A506" s="47">
        <v>1</v>
      </c>
      <c r="B506" s="51">
        <v>2</v>
      </c>
      <c r="C506" s="42">
        <v>3</v>
      </c>
      <c r="D506" s="42">
        <v>4</v>
      </c>
    </row>
    <row r="507" spans="1:4" ht="4.5" customHeight="1">
      <c r="A507" s="19"/>
      <c r="B507" s="58"/>
      <c r="C507" s="10"/>
      <c r="D507" s="7"/>
    </row>
    <row r="508" spans="1:4" s="1" customFormat="1" ht="15" customHeight="1">
      <c r="A508" s="14" t="s">
        <v>103</v>
      </c>
      <c r="B508" s="60"/>
      <c r="C508" s="22"/>
      <c r="D508" s="7"/>
    </row>
    <row r="509" spans="1:4" s="1" customFormat="1" ht="5.25" customHeight="1">
      <c r="A509" s="15"/>
      <c r="B509" s="58"/>
      <c r="C509" s="10"/>
      <c r="D509" s="7"/>
    </row>
    <row r="510" spans="1:4" ht="15" customHeight="1">
      <c r="A510" s="15">
        <v>1</v>
      </c>
      <c r="B510" s="56">
        <v>412</v>
      </c>
      <c r="C510" s="14" t="s">
        <v>114</v>
      </c>
      <c r="D510" s="16">
        <f>D511+D512+D513+D514+D515+D516+D517</f>
        <v>42000</v>
      </c>
    </row>
    <row r="511" spans="1:4" ht="15" customHeight="1">
      <c r="A511" s="19"/>
      <c r="B511" s="58">
        <v>4122</v>
      </c>
      <c r="C511" s="10" t="s">
        <v>121</v>
      </c>
      <c r="D511" s="7">
        <v>25000</v>
      </c>
    </row>
    <row r="512" spans="1:4" ht="15" customHeight="1">
      <c r="A512" s="19"/>
      <c r="B512" s="58">
        <v>4123</v>
      </c>
      <c r="C512" s="10" t="s">
        <v>122</v>
      </c>
      <c r="D512" s="7">
        <v>2000</v>
      </c>
    </row>
    <row r="513" spans="1:4" ht="15" customHeight="1">
      <c r="A513" s="19"/>
      <c r="B513" s="58">
        <v>4124</v>
      </c>
      <c r="C513" s="10" t="s">
        <v>128</v>
      </c>
      <c r="D513" s="7">
        <v>3000</v>
      </c>
    </row>
    <row r="514" spans="1:4" ht="15" customHeight="1">
      <c r="A514" s="19"/>
      <c r="B514" s="58">
        <v>4125</v>
      </c>
      <c r="C514" s="19" t="s">
        <v>123</v>
      </c>
      <c r="D514" s="7">
        <v>3000</v>
      </c>
    </row>
    <row r="515" spans="1:4" ht="15" customHeight="1">
      <c r="A515" s="19"/>
      <c r="B515" s="58">
        <v>4126</v>
      </c>
      <c r="C515" s="10" t="s">
        <v>124</v>
      </c>
      <c r="D515" s="7">
        <v>2000</v>
      </c>
    </row>
    <row r="516" spans="1:4" ht="15" customHeight="1">
      <c r="A516" s="19"/>
      <c r="B516" s="58">
        <v>4127</v>
      </c>
      <c r="C516" s="10" t="s">
        <v>125</v>
      </c>
      <c r="D516" s="7">
        <v>4000</v>
      </c>
    </row>
    <row r="517" spans="1:4" ht="15" customHeight="1">
      <c r="A517" s="19"/>
      <c r="B517" s="58">
        <v>4129</v>
      </c>
      <c r="C517" s="10" t="s">
        <v>126</v>
      </c>
      <c r="D517" s="7">
        <v>3000</v>
      </c>
    </row>
    <row r="518" spans="1:4" s="1" customFormat="1" ht="5.25" customHeight="1">
      <c r="A518" s="15"/>
      <c r="B518" s="58"/>
      <c r="C518" s="10"/>
      <c r="D518" s="7"/>
    </row>
    <row r="519" spans="1:4" s="31" customFormat="1" ht="15" customHeight="1">
      <c r="A519" s="21">
        <v>2</v>
      </c>
      <c r="B519" s="59">
        <v>5161</v>
      </c>
      <c r="C519" s="14" t="s">
        <v>171</v>
      </c>
      <c r="D519" s="9">
        <v>2000</v>
      </c>
    </row>
    <row r="520" spans="1:4" s="1" customFormat="1" ht="5.25" customHeight="1">
      <c r="A520" s="15"/>
      <c r="B520" s="58"/>
      <c r="C520" s="10"/>
      <c r="D520" s="7"/>
    </row>
    <row r="521" spans="1:4" s="1" customFormat="1" ht="15" customHeight="1">
      <c r="A521" s="85"/>
      <c r="B521" s="86"/>
      <c r="C521" s="87" t="s">
        <v>326</v>
      </c>
      <c r="D521" s="88">
        <f>D510+D519</f>
        <v>44000</v>
      </c>
    </row>
    <row r="522" spans="1:4" ht="4.5" customHeight="1">
      <c r="A522" s="19"/>
      <c r="B522" s="58"/>
      <c r="C522" s="10"/>
      <c r="D522" s="7"/>
    </row>
    <row r="523" ht="15" customHeight="1">
      <c r="A523" s="14" t="s">
        <v>86</v>
      </c>
    </row>
    <row r="524" spans="1:4" ht="5.25" customHeight="1">
      <c r="A524" s="14"/>
      <c r="C524" s="14"/>
      <c r="D524" s="7"/>
    </row>
    <row r="525" spans="1:4" ht="15" customHeight="1">
      <c r="A525" s="14" t="s">
        <v>2</v>
      </c>
      <c r="B525" s="59">
        <v>4129</v>
      </c>
      <c r="C525" s="30" t="s">
        <v>87</v>
      </c>
      <c r="D525" s="9">
        <v>3000</v>
      </c>
    </row>
    <row r="526" ht="5.25" customHeight="1">
      <c r="A526" s="14"/>
    </row>
    <row r="527" spans="1:4" ht="15" customHeight="1">
      <c r="A527" s="15" t="s">
        <v>19</v>
      </c>
      <c r="B527" s="56">
        <v>413</v>
      </c>
      <c r="C527" s="14" t="s">
        <v>163</v>
      </c>
      <c r="D527" s="16">
        <f>D528+D529</f>
        <v>694260</v>
      </c>
    </row>
    <row r="528" spans="1:4" ht="15" customHeight="1">
      <c r="A528" s="19"/>
      <c r="B528" s="58">
        <v>4133</v>
      </c>
      <c r="C528" s="10" t="s">
        <v>88</v>
      </c>
      <c r="D528" s="7">
        <v>643310</v>
      </c>
    </row>
    <row r="529" spans="1:4" ht="15" customHeight="1">
      <c r="A529" s="19"/>
      <c r="B529" s="58">
        <v>4133</v>
      </c>
      <c r="C529" s="10" t="s">
        <v>211</v>
      </c>
      <c r="D529" s="7">
        <v>50950</v>
      </c>
    </row>
    <row r="530" ht="5.25" customHeight="1">
      <c r="A530" s="14"/>
    </row>
    <row r="531" spans="1:4" ht="15" customHeight="1">
      <c r="A531" s="15" t="s">
        <v>46</v>
      </c>
      <c r="B531" s="56">
        <v>621</v>
      </c>
      <c r="C531" s="14" t="s">
        <v>130</v>
      </c>
      <c r="D531" s="16">
        <f>D532+D533</f>
        <v>828910</v>
      </c>
    </row>
    <row r="532" spans="1:4" ht="15" customHeight="1">
      <c r="A532" s="19"/>
      <c r="B532" s="58">
        <v>6213</v>
      </c>
      <c r="C532" s="10" t="s">
        <v>119</v>
      </c>
      <c r="D532" s="7">
        <v>734560</v>
      </c>
    </row>
    <row r="533" spans="1:4" s="32" customFormat="1" ht="15" customHeight="1">
      <c r="A533" s="17"/>
      <c r="B533" s="57">
        <v>6219</v>
      </c>
      <c r="C533" s="10" t="s">
        <v>210</v>
      </c>
      <c r="D533" s="18">
        <v>94350</v>
      </c>
    </row>
    <row r="534" spans="1:4" ht="4.5" customHeight="1">
      <c r="A534" s="19"/>
      <c r="B534" s="58"/>
      <c r="C534" s="10"/>
      <c r="D534" s="7"/>
    </row>
    <row r="535" spans="1:4" ht="15" customHeight="1">
      <c r="A535" s="85"/>
      <c r="B535" s="86"/>
      <c r="C535" s="87" t="s">
        <v>89</v>
      </c>
      <c r="D535" s="88">
        <f>D525+D527+D531</f>
        <v>1526170</v>
      </c>
    </row>
    <row r="536" ht="3" customHeight="1">
      <c r="D536" s="7"/>
    </row>
    <row r="537" spans="1:4" ht="15" customHeight="1">
      <c r="A537" s="14" t="s">
        <v>90</v>
      </c>
      <c r="D537" s="7"/>
    </row>
    <row r="538" ht="5.25" customHeight="1">
      <c r="D538" s="7"/>
    </row>
    <row r="539" spans="1:6" ht="15" customHeight="1">
      <c r="A539" s="15" t="s">
        <v>2</v>
      </c>
      <c r="B539" s="56">
        <v>411</v>
      </c>
      <c r="C539" s="14" t="s">
        <v>120</v>
      </c>
      <c r="D539" s="16">
        <f>D540+D541</f>
        <v>212000</v>
      </c>
      <c r="F539" t="s">
        <v>1</v>
      </c>
    </row>
    <row r="540" spans="1:4" ht="15" customHeight="1">
      <c r="A540" s="15"/>
      <c r="B540" s="58">
        <v>4111</v>
      </c>
      <c r="C540" s="10" t="s">
        <v>161</v>
      </c>
      <c r="D540" s="7">
        <v>171500</v>
      </c>
    </row>
    <row r="541" spans="1:4" ht="15" customHeight="1">
      <c r="A541" s="15"/>
      <c r="B541" s="58">
        <v>4112</v>
      </c>
      <c r="C541" s="10" t="s">
        <v>162</v>
      </c>
      <c r="D541" s="7">
        <v>40500</v>
      </c>
    </row>
    <row r="542" ht="5.25" customHeight="1">
      <c r="D542" s="7"/>
    </row>
    <row r="543" spans="1:4" ht="15" customHeight="1">
      <c r="A543" s="15" t="s">
        <v>19</v>
      </c>
      <c r="B543" s="56">
        <v>412</v>
      </c>
      <c r="C543" s="14" t="s">
        <v>114</v>
      </c>
      <c r="D543" s="16">
        <f>D544+D545+D546+D547+D548+D549</f>
        <v>49500</v>
      </c>
    </row>
    <row r="544" spans="1:4" ht="15" customHeight="1">
      <c r="A544" s="19"/>
      <c r="B544" s="58">
        <v>4122</v>
      </c>
      <c r="C544" s="10" t="s">
        <v>328</v>
      </c>
      <c r="D544" s="7">
        <v>20000</v>
      </c>
    </row>
    <row r="545" spans="1:4" ht="15" customHeight="1">
      <c r="A545" s="19"/>
      <c r="B545" s="58">
        <v>4123</v>
      </c>
      <c r="C545" s="10" t="s">
        <v>122</v>
      </c>
      <c r="D545" s="7">
        <v>3000</v>
      </c>
    </row>
    <row r="546" spans="1:4" ht="15" customHeight="1">
      <c r="A546" s="19"/>
      <c r="B546" s="58">
        <v>4125</v>
      </c>
      <c r="C546" s="10" t="s">
        <v>123</v>
      </c>
      <c r="D546" s="7">
        <v>2000</v>
      </c>
    </row>
    <row r="547" spans="1:4" ht="15" customHeight="1">
      <c r="A547" s="19"/>
      <c r="B547" s="58">
        <v>4126</v>
      </c>
      <c r="C547" s="10" t="s">
        <v>124</v>
      </c>
      <c r="D547" s="7">
        <v>6000</v>
      </c>
    </row>
    <row r="548" spans="1:4" ht="15" customHeight="1">
      <c r="A548" s="19"/>
      <c r="B548" s="58">
        <v>4127</v>
      </c>
      <c r="C548" s="10" t="s">
        <v>125</v>
      </c>
      <c r="D548" s="7">
        <v>1500</v>
      </c>
    </row>
    <row r="549" spans="1:4" ht="15" customHeight="1">
      <c r="A549" s="19"/>
      <c r="B549" s="58">
        <v>4129</v>
      </c>
      <c r="C549" s="10" t="s">
        <v>126</v>
      </c>
      <c r="D549" s="7">
        <v>17000</v>
      </c>
    </row>
    <row r="550" ht="5.25" customHeight="1">
      <c r="D550" s="7"/>
    </row>
    <row r="551" spans="1:4" ht="15" customHeight="1">
      <c r="A551" s="15" t="s">
        <v>46</v>
      </c>
      <c r="B551" s="56">
        <v>416</v>
      </c>
      <c r="C551" s="14" t="s">
        <v>127</v>
      </c>
      <c r="D551" s="16">
        <f>D552+D553+D554+D555+D556+D557+D558</f>
        <v>1043200</v>
      </c>
    </row>
    <row r="552" spans="1:4" ht="15" customHeight="1">
      <c r="A552" s="19"/>
      <c r="B552" s="58">
        <v>4161</v>
      </c>
      <c r="C552" s="10" t="s">
        <v>212</v>
      </c>
      <c r="D552" s="7">
        <v>350000</v>
      </c>
    </row>
    <row r="553" spans="1:4" ht="15" customHeight="1">
      <c r="A553" s="19"/>
      <c r="B553" s="58">
        <v>4161</v>
      </c>
      <c r="C553" s="10" t="s">
        <v>213</v>
      </c>
      <c r="D553" s="7">
        <v>350000</v>
      </c>
    </row>
    <row r="554" spans="1:4" ht="15" customHeight="1">
      <c r="A554" s="19"/>
      <c r="B554" s="58">
        <v>4161</v>
      </c>
      <c r="C554" s="10" t="s">
        <v>214</v>
      </c>
      <c r="D554" s="7">
        <v>36000</v>
      </c>
    </row>
    <row r="555" spans="1:4" ht="15" customHeight="1">
      <c r="A555" s="19"/>
      <c r="B555" s="58">
        <v>4162</v>
      </c>
      <c r="C555" s="10" t="s">
        <v>215</v>
      </c>
      <c r="D555" s="7">
        <v>15000</v>
      </c>
    </row>
    <row r="556" spans="1:4" ht="15" customHeight="1">
      <c r="A556" s="19"/>
      <c r="B556" s="58">
        <v>4162</v>
      </c>
      <c r="C556" s="10" t="s">
        <v>216</v>
      </c>
      <c r="D556" s="7">
        <v>7200</v>
      </c>
    </row>
    <row r="557" spans="1:4" ht="15" customHeight="1">
      <c r="A557" s="19"/>
      <c r="B557" s="58">
        <v>4163</v>
      </c>
      <c r="C557" s="10" t="s">
        <v>217</v>
      </c>
      <c r="D557" s="7">
        <v>225000</v>
      </c>
    </row>
    <row r="558" spans="1:4" ht="15" customHeight="1">
      <c r="A558" s="19"/>
      <c r="B558" s="58">
        <v>4169</v>
      </c>
      <c r="C558" s="10" t="s">
        <v>218</v>
      </c>
      <c r="D558" s="7">
        <v>60000</v>
      </c>
    </row>
    <row r="559" ht="5.25" customHeight="1">
      <c r="D559" s="7"/>
    </row>
    <row r="560" spans="1:4" ht="15" customHeight="1">
      <c r="A560" s="107" t="s">
        <v>47</v>
      </c>
      <c r="B560" s="56">
        <v>5112</v>
      </c>
      <c r="C560" s="14" t="s">
        <v>338</v>
      </c>
      <c r="D560" s="24">
        <v>1800</v>
      </c>
    </row>
    <row r="561" spans="1:4" ht="15" customHeight="1">
      <c r="A561" s="107" t="s">
        <v>48</v>
      </c>
      <c r="B561" s="56">
        <v>5113</v>
      </c>
      <c r="C561" s="14" t="s">
        <v>131</v>
      </c>
      <c r="D561" s="24">
        <v>2000</v>
      </c>
    </row>
    <row r="562" spans="1:4" ht="4.5" customHeight="1">
      <c r="A562" s="21"/>
      <c r="B562" s="56"/>
      <c r="C562" s="14"/>
      <c r="D562" s="9"/>
    </row>
    <row r="563" spans="1:4" ht="15" customHeight="1">
      <c r="A563" s="91"/>
      <c r="B563" s="92"/>
      <c r="C563" s="87" t="s">
        <v>91</v>
      </c>
      <c r="D563" s="88">
        <f>D539+D543+D551+D560+D561</f>
        <v>1308500</v>
      </c>
    </row>
    <row r="564" spans="1:4" ht="15" customHeight="1">
      <c r="A564" s="107"/>
      <c r="B564" s="56"/>
      <c r="C564" s="14"/>
      <c r="D564" s="24"/>
    </row>
    <row r="565" spans="1:4" ht="15" customHeight="1">
      <c r="A565" s="107"/>
      <c r="B565" s="56"/>
      <c r="C565" s="14"/>
      <c r="D565" s="24"/>
    </row>
    <row r="566" spans="1:4" ht="15" customHeight="1">
      <c r="A566" s="43" t="s">
        <v>117</v>
      </c>
      <c r="B566" s="49" t="s">
        <v>323</v>
      </c>
      <c r="C566" s="117" t="s">
        <v>0</v>
      </c>
      <c r="D566" s="44" t="s">
        <v>253</v>
      </c>
    </row>
    <row r="567" spans="1:4" ht="15" customHeight="1">
      <c r="A567" s="45" t="s">
        <v>116</v>
      </c>
      <c r="B567" s="50" t="s">
        <v>322</v>
      </c>
      <c r="C567" s="118"/>
      <c r="D567" s="46" t="s">
        <v>254</v>
      </c>
    </row>
    <row r="568" spans="1:4" ht="15" customHeight="1">
      <c r="A568" s="47">
        <v>1</v>
      </c>
      <c r="B568" s="51">
        <v>2</v>
      </c>
      <c r="C568" s="42">
        <v>3</v>
      </c>
      <c r="D568" s="42">
        <v>4</v>
      </c>
    </row>
    <row r="569" spans="1:3" ht="6" customHeight="1">
      <c r="A569" s="19"/>
      <c r="B569" s="58"/>
      <c r="C569" s="10"/>
    </row>
    <row r="570" ht="15" customHeight="1">
      <c r="A570" s="14" t="s">
        <v>92</v>
      </c>
    </row>
    <row r="571" ht="4.5" customHeight="1">
      <c r="D571" s="7"/>
    </row>
    <row r="572" spans="1:7" ht="15" customHeight="1">
      <c r="A572" s="15" t="s">
        <v>2</v>
      </c>
      <c r="B572" s="56">
        <v>411</v>
      </c>
      <c r="C572" s="14" t="s">
        <v>120</v>
      </c>
      <c r="D572" s="16">
        <f>D573+D574</f>
        <v>180000</v>
      </c>
      <c r="G572" t="s">
        <v>1</v>
      </c>
    </row>
    <row r="573" spans="1:4" ht="15" customHeight="1">
      <c r="A573" s="15"/>
      <c r="B573" s="58">
        <v>4111</v>
      </c>
      <c r="C573" s="10" t="s">
        <v>158</v>
      </c>
      <c r="D573" s="7">
        <v>176000</v>
      </c>
    </row>
    <row r="574" spans="1:4" ht="15" customHeight="1">
      <c r="A574" s="15"/>
      <c r="B574" s="58">
        <v>4112</v>
      </c>
      <c r="C574" s="10" t="s">
        <v>157</v>
      </c>
      <c r="D574" s="7">
        <v>4000</v>
      </c>
    </row>
    <row r="575" ht="4.5" customHeight="1">
      <c r="D575" s="7"/>
    </row>
    <row r="576" spans="1:4" ht="15" customHeight="1">
      <c r="A576" s="15" t="s">
        <v>19</v>
      </c>
      <c r="B576" s="56">
        <v>412</v>
      </c>
      <c r="C576" s="14" t="s">
        <v>114</v>
      </c>
      <c r="D576" s="16">
        <f>D577+D578+D579+D580+D581+D582+D583</f>
        <v>76000</v>
      </c>
    </row>
    <row r="577" spans="1:4" ht="15" customHeight="1">
      <c r="A577" s="19"/>
      <c r="B577" s="58">
        <v>4122</v>
      </c>
      <c r="C577" s="10" t="s">
        <v>121</v>
      </c>
      <c r="D577" s="7">
        <v>15000</v>
      </c>
    </row>
    <row r="578" spans="1:4" ht="15" customHeight="1">
      <c r="A578" s="19"/>
      <c r="B578" s="58">
        <v>4123</v>
      </c>
      <c r="C578" s="10" t="s">
        <v>122</v>
      </c>
      <c r="D578" s="7">
        <v>6000</v>
      </c>
    </row>
    <row r="579" spans="1:4" ht="15" customHeight="1">
      <c r="A579" s="19"/>
      <c r="B579" s="58">
        <v>4124</v>
      </c>
      <c r="C579" s="10" t="s">
        <v>128</v>
      </c>
      <c r="D579" s="7">
        <v>40000</v>
      </c>
    </row>
    <row r="580" spans="1:4" ht="15" customHeight="1">
      <c r="A580" s="19"/>
      <c r="B580" s="58">
        <v>4125</v>
      </c>
      <c r="C580" s="19" t="s">
        <v>123</v>
      </c>
      <c r="D580" s="7">
        <v>1000</v>
      </c>
    </row>
    <row r="581" spans="1:4" ht="15" customHeight="1">
      <c r="A581" s="19"/>
      <c r="B581" s="58">
        <v>4126</v>
      </c>
      <c r="C581" s="10" t="s">
        <v>124</v>
      </c>
      <c r="D581" s="7">
        <v>2000</v>
      </c>
    </row>
    <row r="582" spans="1:4" ht="15" customHeight="1">
      <c r="A582" s="19"/>
      <c r="B582" s="58">
        <v>4127</v>
      </c>
      <c r="C582" s="10" t="s">
        <v>125</v>
      </c>
      <c r="D582" s="7">
        <v>2000</v>
      </c>
    </row>
    <row r="583" spans="1:4" ht="15" customHeight="1">
      <c r="A583" s="19"/>
      <c r="B583" s="58">
        <v>4129</v>
      </c>
      <c r="C583" s="10" t="s">
        <v>126</v>
      </c>
      <c r="D583" s="7">
        <v>10000</v>
      </c>
    </row>
    <row r="584" spans="1:4" ht="5.25" customHeight="1">
      <c r="A584" s="19"/>
      <c r="B584" s="58"/>
      <c r="C584" s="10"/>
      <c r="D584" s="7"/>
    </row>
    <row r="585" spans="1:4" s="1" customFormat="1" ht="15" customHeight="1">
      <c r="A585" s="15" t="s">
        <v>46</v>
      </c>
      <c r="B585" s="56">
        <v>5113</v>
      </c>
      <c r="C585" s="14" t="s">
        <v>131</v>
      </c>
      <c r="D585" s="9">
        <v>5000</v>
      </c>
    </row>
    <row r="586" spans="1:4" s="1" customFormat="1" ht="15" customHeight="1">
      <c r="A586" s="15" t="s">
        <v>47</v>
      </c>
      <c r="B586" s="56">
        <v>5161</v>
      </c>
      <c r="C586" s="14" t="s">
        <v>171</v>
      </c>
      <c r="D586" s="9">
        <v>2000</v>
      </c>
    </row>
    <row r="587" spans="1:4" ht="5.25" customHeight="1">
      <c r="A587" s="19"/>
      <c r="B587" s="58"/>
      <c r="C587" s="10"/>
      <c r="D587" s="7"/>
    </row>
    <row r="588" spans="1:4" ht="15" customHeight="1">
      <c r="A588" s="85"/>
      <c r="B588" s="86"/>
      <c r="C588" s="87" t="s">
        <v>93</v>
      </c>
      <c r="D588" s="88">
        <f>D572+D576+D585+D586</f>
        <v>263000</v>
      </c>
    </row>
    <row r="589" spans="1:4" ht="4.5" customHeight="1">
      <c r="A589" s="19"/>
      <c r="B589" s="58"/>
      <c r="C589" s="10"/>
      <c r="D589" s="7"/>
    </row>
    <row r="590" spans="1:4" s="1" customFormat="1" ht="15" customHeight="1">
      <c r="A590" s="14" t="s">
        <v>99</v>
      </c>
      <c r="B590" s="54"/>
      <c r="C590" s="2"/>
      <c r="D590" s="7"/>
    </row>
    <row r="591" spans="1:4" s="1" customFormat="1" ht="5.25" customHeight="1">
      <c r="A591" s="2"/>
      <c r="B591" s="54"/>
      <c r="C591" s="2"/>
      <c r="D591" s="9"/>
    </row>
    <row r="592" spans="1:4" s="1" customFormat="1" ht="15" customHeight="1">
      <c r="A592" s="15" t="s">
        <v>2</v>
      </c>
      <c r="B592" s="56">
        <v>411</v>
      </c>
      <c r="C592" s="14" t="s">
        <v>120</v>
      </c>
      <c r="D592" s="16">
        <f>D593+D594</f>
        <v>64000</v>
      </c>
    </row>
    <row r="593" spans="1:4" s="1" customFormat="1" ht="15" customHeight="1">
      <c r="A593" s="15"/>
      <c r="B593" s="58">
        <v>4111</v>
      </c>
      <c r="C593" s="10" t="s">
        <v>158</v>
      </c>
      <c r="D593" s="7">
        <v>54000</v>
      </c>
    </row>
    <row r="594" spans="1:4" s="1" customFormat="1" ht="15" customHeight="1">
      <c r="A594" s="15"/>
      <c r="B594" s="58">
        <v>4112</v>
      </c>
      <c r="C594" s="10" t="s">
        <v>157</v>
      </c>
      <c r="D594" s="7">
        <v>10000</v>
      </c>
    </row>
    <row r="595" spans="1:4" s="1" customFormat="1" ht="4.5" customHeight="1">
      <c r="A595" s="25"/>
      <c r="B595" s="61"/>
      <c r="C595" s="26"/>
      <c r="D595" s="27"/>
    </row>
    <row r="596" spans="1:4" s="1" customFormat="1" ht="15" customHeight="1">
      <c r="A596" s="15" t="s">
        <v>19</v>
      </c>
      <c r="B596" s="56">
        <v>412</v>
      </c>
      <c r="C596" s="14" t="s">
        <v>114</v>
      </c>
      <c r="D596" s="20">
        <f>D597+D598+D599+D600+D601</f>
        <v>10500</v>
      </c>
    </row>
    <row r="597" spans="1:4" s="1" customFormat="1" ht="15" customHeight="1">
      <c r="A597" s="15"/>
      <c r="B597" s="58">
        <v>4122</v>
      </c>
      <c r="C597" s="10" t="s">
        <v>132</v>
      </c>
      <c r="D597" s="7">
        <v>1500</v>
      </c>
    </row>
    <row r="598" spans="1:4" s="1" customFormat="1" ht="15" customHeight="1">
      <c r="A598" s="15"/>
      <c r="B598" s="58">
        <v>4123</v>
      </c>
      <c r="C598" s="10" t="s">
        <v>122</v>
      </c>
      <c r="D598" s="7">
        <v>1000</v>
      </c>
    </row>
    <row r="599" spans="1:4" s="1" customFormat="1" ht="15" customHeight="1">
      <c r="A599" s="15"/>
      <c r="B599" s="58">
        <v>4126</v>
      </c>
      <c r="C599" s="10" t="s">
        <v>124</v>
      </c>
      <c r="D599" s="7">
        <v>1000</v>
      </c>
    </row>
    <row r="600" spans="1:4" s="1" customFormat="1" ht="15" customHeight="1">
      <c r="A600" s="15"/>
      <c r="B600" s="58">
        <v>4127</v>
      </c>
      <c r="C600" s="10" t="s">
        <v>125</v>
      </c>
      <c r="D600" s="7">
        <v>500</v>
      </c>
    </row>
    <row r="601" spans="1:4" s="1" customFormat="1" ht="15" customHeight="1">
      <c r="A601" s="15"/>
      <c r="B601" s="58">
        <v>4129</v>
      </c>
      <c r="C601" s="10" t="s">
        <v>126</v>
      </c>
      <c r="D601" s="7">
        <v>6500</v>
      </c>
    </row>
    <row r="602" spans="1:4" s="1" customFormat="1" ht="3" customHeight="1">
      <c r="A602" s="15"/>
      <c r="B602" s="58"/>
      <c r="C602" s="10"/>
      <c r="D602" s="7"/>
    </row>
    <row r="603" spans="1:4" s="1" customFormat="1" ht="15" customHeight="1">
      <c r="A603" s="15" t="s">
        <v>46</v>
      </c>
      <c r="B603" s="56">
        <v>5113</v>
      </c>
      <c r="C603" s="14" t="s">
        <v>131</v>
      </c>
      <c r="D603" s="9">
        <v>500</v>
      </c>
    </row>
    <row r="604" spans="1:4" s="1" customFormat="1" ht="6" customHeight="1">
      <c r="A604" s="15"/>
      <c r="B604" s="58"/>
      <c r="C604" s="10"/>
      <c r="D604" s="7"/>
    </row>
    <row r="605" spans="1:4" s="1" customFormat="1" ht="15" customHeight="1">
      <c r="A605" s="85"/>
      <c r="B605" s="86"/>
      <c r="C605" s="87" t="s">
        <v>100</v>
      </c>
      <c r="D605" s="88">
        <f>D592+D596+D603</f>
        <v>75000</v>
      </c>
    </row>
    <row r="606" spans="1:4" s="1" customFormat="1" ht="6" customHeight="1">
      <c r="A606" s="2"/>
      <c r="B606" s="54"/>
      <c r="C606" s="2"/>
      <c r="D606" s="2"/>
    </row>
    <row r="607" spans="1:4" s="1" customFormat="1" ht="15" customHeight="1">
      <c r="A607" s="14" t="s">
        <v>101</v>
      </c>
      <c r="B607" s="56"/>
      <c r="C607" s="15"/>
      <c r="D607" s="2"/>
    </row>
    <row r="608" spans="1:4" s="1" customFormat="1" ht="4.5" customHeight="1">
      <c r="A608" s="2"/>
      <c r="B608" s="54"/>
      <c r="C608" s="2"/>
      <c r="D608" s="9"/>
    </row>
    <row r="609" spans="1:4" s="1" customFormat="1" ht="15" customHeight="1">
      <c r="A609" s="15" t="s">
        <v>2</v>
      </c>
      <c r="B609" s="56">
        <v>411</v>
      </c>
      <c r="C609" s="14" t="s">
        <v>120</v>
      </c>
      <c r="D609" s="16">
        <f>D610+D611</f>
        <v>43550</v>
      </c>
    </row>
    <row r="610" spans="1:4" s="1" customFormat="1" ht="15" customHeight="1">
      <c r="A610" s="15"/>
      <c r="B610" s="58">
        <v>4111</v>
      </c>
      <c r="C610" s="10" t="s">
        <v>158</v>
      </c>
      <c r="D610" s="7">
        <v>37300</v>
      </c>
    </row>
    <row r="611" spans="1:4" s="1" customFormat="1" ht="15" customHeight="1">
      <c r="A611" s="15"/>
      <c r="B611" s="58">
        <v>4112</v>
      </c>
      <c r="C611" s="10" t="s">
        <v>157</v>
      </c>
      <c r="D611" s="7">
        <v>6250</v>
      </c>
    </row>
    <row r="612" spans="1:4" s="1" customFormat="1" ht="5.25" customHeight="1">
      <c r="A612" s="15"/>
      <c r="B612" s="58"/>
      <c r="C612" s="10"/>
      <c r="D612" s="7"/>
    </row>
    <row r="613" spans="1:4" s="1" customFormat="1" ht="15" customHeight="1">
      <c r="A613" s="15" t="s">
        <v>19</v>
      </c>
      <c r="B613" s="56">
        <v>412</v>
      </c>
      <c r="C613" s="14" t="s">
        <v>114</v>
      </c>
      <c r="D613" s="20">
        <f>D614+D615+D616+D617+D618</f>
        <v>14350</v>
      </c>
    </row>
    <row r="614" spans="1:4" s="1" customFormat="1" ht="15" customHeight="1">
      <c r="A614" s="15"/>
      <c r="B614" s="58">
        <v>4122</v>
      </c>
      <c r="C614" s="10" t="s">
        <v>132</v>
      </c>
      <c r="D614" s="7">
        <v>1350</v>
      </c>
    </row>
    <row r="615" spans="1:4" s="1" customFormat="1" ht="15" customHeight="1">
      <c r="A615" s="15"/>
      <c r="B615" s="58">
        <v>4123</v>
      </c>
      <c r="C615" s="10" t="s">
        <v>122</v>
      </c>
      <c r="D615" s="7">
        <v>500</v>
      </c>
    </row>
    <row r="616" spans="1:4" s="1" customFormat="1" ht="15" customHeight="1">
      <c r="A616" s="2"/>
      <c r="B616" s="58">
        <v>4126</v>
      </c>
      <c r="C616" s="10" t="s">
        <v>124</v>
      </c>
      <c r="D616" s="7">
        <v>2000</v>
      </c>
    </row>
    <row r="617" spans="1:4" s="1" customFormat="1" ht="15" customHeight="1">
      <c r="A617" s="2"/>
      <c r="B617" s="58">
        <v>4127</v>
      </c>
      <c r="C617" s="10" t="s">
        <v>125</v>
      </c>
      <c r="D617" s="7">
        <v>500</v>
      </c>
    </row>
    <row r="618" spans="1:4" s="1" customFormat="1" ht="15" customHeight="1">
      <c r="A618" s="2"/>
      <c r="B618" s="58">
        <v>4129</v>
      </c>
      <c r="C618" s="10" t="s">
        <v>126</v>
      </c>
      <c r="D618" s="7">
        <v>10000</v>
      </c>
    </row>
    <row r="619" spans="1:4" s="1" customFormat="1" ht="4.5" customHeight="1">
      <c r="A619" s="2"/>
      <c r="B619" s="58"/>
      <c r="C619" s="10"/>
      <c r="D619" s="7"/>
    </row>
    <row r="620" spans="1:4" s="108" customFormat="1" ht="15" customHeight="1">
      <c r="A620" s="30" t="s">
        <v>46</v>
      </c>
      <c r="B620" s="59">
        <v>4152</v>
      </c>
      <c r="C620" s="14" t="s">
        <v>327</v>
      </c>
      <c r="D620" s="9">
        <v>10000</v>
      </c>
    </row>
    <row r="621" spans="1:4" s="108" customFormat="1" ht="15" customHeight="1">
      <c r="A621" s="30" t="s">
        <v>47</v>
      </c>
      <c r="B621" s="59">
        <v>5113</v>
      </c>
      <c r="C621" s="14" t="s">
        <v>131</v>
      </c>
      <c r="D621" s="9">
        <v>2500</v>
      </c>
    </row>
    <row r="622" spans="1:4" s="1" customFormat="1" ht="5.25" customHeight="1">
      <c r="A622" s="15"/>
      <c r="B622" s="58"/>
      <c r="C622" s="10"/>
      <c r="D622" s="7"/>
    </row>
    <row r="623" spans="1:4" s="1" customFormat="1" ht="15" customHeight="1">
      <c r="A623" s="85"/>
      <c r="B623" s="86"/>
      <c r="C623" s="87" t="s">
        <v>242</v>
      </c>
      <c r="D623" s="88">
        <f>D609+D613+D620+D621</f>
        <v>70400</v>
      </c>
    </row>
    <row r="624" spans="1:4" s="1" customFormat="1" ht="15" customHeight="1">
      <c r="A624" s="15"/>
      <c r="B624" s="59"/>
      <c r="C624" s="14"/>
      <c r="D624" s="9"/>
    </row>
    <row r="625" spans="1:4" s="1" customFormat="1" ht="15" customHeight="1">
      <c r="A625" s="15"/>
      <c r="B625" s="59"/>
      <c r="C625" s="14"/>
      <c r="D625" s="9"/>
    </row>
    <row r="626" spans="1:4" s="1" customFormat="1" ht="15" customHeight="1">
      <c r="A626" s="15"/>
      <c r="B626" s="59"/>
      <c r="C626" s="14"/>
      <c r="D626" s="9"/>
    </row>
    <row r="627" spans="1:4" s="1" customFormat="1" ht="15" customHeight="1">
      <c r="A627" s="15"/>
      <c r="B627" s="59"/>
      <c r="C627" s="14"/>
      <c r="D627" s="9"/>
    </row>
    <row r="628" spans="1:4" ht="15" customHeight="1">
      <c r="A628" s="43" t="s">
        <v>117</v>
      </c>
      <c r="B628" s="49" t="s">
        <v>323</v>
      </c>
      <c r="C628" s="117" t="s">
        <v>0</v>
      </c>
      <c r="D628" s="44" t="s">
        <v>253</v>
      </c>
    </row>
    <row r="629" spans="1:4" ht="15" customHeight="1">
      <c r="A629" s="45" t="s">
        <v>116</v>
      </c>
      <c r="B629" s="50" t="s">
        <v>322</v>
      </c>
      <c r="C629" s="118"/>
      <c r="D629" s="46" t="s">
        <v>254</v>
      </c>
    </row>
    <row r="630" spans="1:4" ht="15" customHeight="1">
      <c r="A630" s="47">
        <v>1</v>
      </c>
      <c r="B630" s="51">
        <v>2</v>
      </c>
      <c r="C630" s="42">
        <v>3</v>
      </c>
      <c r="D630" s="42">
        <v>4</v>
      </c>
    </row>
    <row r="631" spans="1:4" s="1" customFormat="1" ht="8.25" customHeight="1">
      <c r="A631" s="15"/>
      <c r="B631" s="59"/>
      <c r="C631" s="14"/>
      <c r="D631" s="9"/>
    </row>
    <row r="632" s="15" customFormat="1" ht="15" customHeight="1">
      <c r="A632" s="15" t="s">
        <v>251</v>
      </c>
    </row>
    <row r="633" spans="1:4" s="1" customFormat="1" ht="5.25" customHeight="1">
      <c r="A633" s="15"/>
      <c r="B633" s="58"/>
      <c r="C633" s="10"/>
      <c r="D633" s="7"/>
    </row>
    <row r="634" spans="1:4" s="1" customFormat="1" ht="15" customHeight="1">
      <c r="A634" s="15" t="s">
        <v>2</v>
      </c>
      <c r="B634" s="59">
        <v>4112</v>
      </c>
      <c r="C634" s="14" t="s">
        <v>157</v>
      </c>
      <c r="D634" s="9">
        <v>16000</v>
      </c>
    </row>
    <row r="635" spans="1:4" s="1" customFormat="1" ht="6" customHeight="1">
      <c r="A635" s="15"/>
      <c r="B635" s="58"/>
      <c r="C635" s="10"/>
      <c r="D635" s="7"/>
    </row>
    <row r="636" spans="1:4" s="1" customFormat="1" ht="15" customHeight="1">
      <c r="A636" s="15" t="s">
        <v>19</v>
      </c>
      <c r="B636" s="56">
        <v>412</v>
      </c>
      <c r="C636" s="14" t="s">
        <v>114</v>
      </c>
      <c r="D636" s="20">
        <f>D637+D638+D639+D640+D641+D642+D643</f>
        <v>62000</v>
      </c>
    </row>
    <row r="637" spans="1:4" s="1" customFormat="1" ht="15" customHeight="1">
      <c r="A637" s="19"/>
      <c r="B637" s="58">
        <v>4122</v>
      </c>
      <c r="C637" s="10" t="s">
        <v>121</v>
      </c>
      <c r="D637" s="7">
        <v>41000</v>
      </c>
    </row>
    <row r="638" spans="1:4" s="1" customFormat="1" ht="15" customHeight="1">
      <c r="A638" s="19"/>
      <c r="B638" s="58">
        <v>4123</v>
      </c>
      <c r="C638" s="10" t="s">
        <v>122</v>
      </c>
      <c r="D638" s="7">
        <v>6000</v>
      </c>
    </row>
    <row r="639" spans="1:4" s="1" customFormat="1" ht="15.75" customHeight="1">
      <c r="A639" s="19" t="s">
        <v>1</v>
      </c>
      <c r="B639" s="58">
        <v>4124</v>
      </c>
      <c r="C639" s="10" t="s">
        <v>128</v>
      </c>
      <c r="D639" s="7">
        <v>4000</v>
      </c>
    </row>
    <row r="640" spans="1:4" s="1" customFormat="1" ht="15" customHeight="1">
      <c r="A640" s="19"/>
      <c r="B640" s="58">
        <v>4125</v>
      </c>
      <c r="C640" s="19" t="s">
        <v>123</v>
      </c>
      <c r="D640" s="7">
        <v>4000</v>
      </c>
    </row>
    <row r="641" spans="1:4" s="1" customFormat="1" ht="15" customHeight="1">
      <c r="A641" s="19"/>
      <c r="B641" s="58">
        <v>4126</v>
      </c>
      <c r="C641" s="10" t="s">
        <v>124</v>
      </c>
      <c r="D641" s="7">
        <v>1000</v>
      </c>
    </row>
    <row r="642" spans="1:4" s="1" customFormat="1" ht="15" customHeight="1">
      <c r="A642" s="19"/>
      <c r="B642" s="58">
        <v>4127</v>
      </c>
      <c r="C642" s="10" t="s">
        <v>125</v>
      </c>
      <c r="D642" s="7">
        <v>3000</v>
      </c>
    </row>
    <row r="643" spans="1:4" s="1" customFormat="1" ht="15" customHeight="1">
      <c r="A643" s="19"/>
      <c r="B643" s="58">
        <v>4129</v>
      </c>
      <c r="C643" s="10" t="s">
        <v>126</v>
      </c>
      <c r="D643" s="7">
        <v>3000</v>
      </c>
    </row>
    <row r="644" spans="1:4" s="1" customFormat="1" ht="6" customHeight="1">
      <c r="A644" s="15"/>
      <c r="B644" s="58"/>
      <c r="C644" s="10"/>
      <c r="D644" s="7"/>
    </row>
    <row r="645" spans="1:4" s="1" customFormat="1" ht="15" customHeight="1">
      <c r="A645" s="15" t="s">
        <v>46</v>
      </c>
      <c r="B645" s="56">
        <v>5113</v>
      </c>
      <c r="C645" s="14" t="s">
        <v>131</v>
      </c>
      <c r="D645" s="9">
        <v>4500</v>
      </c>
    </row>
    <row r="646" spans="1:4" s="1" customFormat="1" ht="15" customHeight="1">
      <c r="A646" s="15" t="s">
        <v>47</v>
      </c>
      <c r="B646" s="56">
        <v>5161</v>
      </c>
      <c r="C646" s="14" t="s">
        <v>171</v>
      </c>
      <c r="D646" s="9">
        <v>1500</v>
      </c>
    </row>
    <row r="647" spans="1:4" s="1" customFormat="1" ht="5.25" customHeight="1">
      <c r="A647" s="15"/>
      <c r="B647" s="58"/>
      <c r="C647" s="10"/>
      <c r="D647" s="7"/>
    </row>
    <row r="648" spans="1:4" s="1" customFormat="1" ht="15" customHeight="1">
      <c r="A648" s="85"/>
      <c r="B648" s="86"/>
      <c r="C648" s="87" t="s">
        <v>98</v>
      </c>
      <c r="D648" s="88">
        <f>D634+D636+D645+D646</f>
        <v>84000</v>
      </c>
    </row>
    <row r="649" spans="1:4" s="1" customFormat="1" ht="5.25" customHeight="1">
      <c r="A649" s="15"/>
      <c r="B649" s="58"/>
      <c r="C649" s="10"/>
      <c r="D649" s="7"/>
    </row>
    <row r="650" spans="1:4" ht="15" customHeight="1">
      <c r="A650" s="14" t="s">
        <v>94</v>
      </c>
      <c r="D650" s="7"/>
    </row>
    <row r="651" spans="1:4" s="1" customFormat="1" ht="6" customHeight="1">
      <c r="A651" s="15"/>
      <c r="B651" s="58"/>
      <c r="C651" s="10"/>
      <c r="D651" s="9"/>
    </row>
    <row r="652" spans="1:4" s="1" customFormat="1" ht="15" customHeight="1">
      <c r="A652" s="15" t="s">
        <v>2</v>
      </c>
      <c r="B652" s="56">
        <v>411</v>
      </c>
      <c r="C652" s="14" t="s">
        <v>120</v>
      </c>
      <c r="D652" s="16">
        <f>D653+D654</f>
        <v>430000</v>
      </c>
    </row>
    <row r="653" spans="1:4" s="1" customFormat="1" ht="15" customHeight="1">
      <c r="A653" s="15"/>
      <c r="B653" s="58">
        <v>4111</v>
      </c>
      <c r="C653" s="10" t="s">
        <v>158</v>
      </c>
      <c r="D653" s="7">
        <v>320000</v>
      </c>
    </row>
    <row r="654" spans="1:4" s="1" customFormat="1" ht="15" customHeight="1">
      <c r="A654" s="15"/>
      <c r="B654" s="58">
        <v>4112</v>
      </c>
      <c r="C654" s="10" t="s">
        <v>157</v>
      </c>
      <c r="D654" s="7">
        <v>110000</v>
      </c>
    </row>
    <row r="655" spans="1:4" s="1" customFormat="1" ht="6.75" customHeight="1">
      <c r="A655" s="15"/>
      <c r="B655" s="58"/>
      <c r="C655" s="10"/>
      <c r="D655" s="7"/>
    </row>
    <row r="656" spans="1:4" ht="15" customHeight="1">
      <c r="A656" s="15" t="s">
        <v>19</v>
      </c>
      <c r="B656" s="56">
        <v>412</v>
      </c>
      <c r="C656" s="14" t="s">
        <v>114</v>
      </c>
      <c r="D656" s="16">
        <f>D657+D658+D659+D660+D661+D662+D663</f>
        <v>125500</v>
      </c>
    </row>
    <row r="657" spans="1:4" ht="15" customHeight="1">
      <c r="A657" s="15"/>
      <c r="B657" s="57">
        <v>4121</v>
      </c>
      <c r="C657" s="10" t="s">
        <v>133</v>
      </c>
      <c r="D657" s="18">
        <v>2500</v>
      </c>
    </row>
    <row r="658" spans="1:4" ht="15" customHeight="1">
      <c r="A658" s="19"/>
      <c r="B658" s="58">
        <v>4122</v>
      </c>
      <c r="C658" s="10" t="s">
        <v>121</v>
      </c>
      <c r="D658" s="7">
        <v>38500</v>
      </c>
    </row>
    <row r="659" spans="1:4" ht="15" customHeight="1">
      <c r="A659" s="19"/>
      <c r="B659" s="58">
        <v>4123</v>
      </c>
      <c r="C659" s="10" t="s">
        <v>122</v>
      </c>
      <c r="D659" s="7">
        <v>4000</v>
      </c>
    </row>
    <row r="660" spans="1:4" ht="15" customHeight="1">
      <c r="A660" s="19"/>
      <c r="B660" s="58">
        <v>4125</v>
      </c>
      <c r="C660" s="19" t="s">
        <v>123</v>
      </c>
      <c r="D660" s="7">
        <v>5500</v>
      </c>
    </row>
    <row r="661" spans="1:4" ht="15" customHeight="1">
      <c r="A661" s="19"/>
      <c r="B661" s="58">
        <v>4126</v>
      </c>
      <c r="C661" s="10" t="s">
        <v>124</v>
      </c>
      <c r="D661" s="7">
        <v>5000</v>
      </c>
    </row>
    <row r="662" spans="1:4" ht="15" customHeight="1">
      <c r="A662" s="19"/>
      <c r="B662" s="58">
        <v>4127</v>
      </c>
      <c r="C662" s="10" t="s">
        <v>125</v>
      </c>
      <c r="D662" s="7">
        <v>5000</v>
      </c>
    </row>
    <row r="663" spans="1:4" ht="15" customHeight="1">
      <c r="A663" s="19"/>
      <c r="B663" s="58">
        <v>4129</v>
      </c>
      <c r="C663" s="10" t="s">
        <v>126</v>
      </c>
      <c r="D663" s="7">
        <v>65000</v>
      </c>
    </row>
    <row r="664" spans="1:4" s="1" customFormat="1" ht="5.25" customHeight="1">
      <c r="A664" s="15"/>
      <c r="B664" s="58"/>
      <c r="C664" s="10"/>
      <c r="D664" s="7"/>
    </row>
    <row r="665" spans="1:4" ht="15" customHeight="1">
      <c r="A665" s="107" t="s">
        <v>46</v>
      </c>
      <c r="B665" s="56">
        <v>5112</v>
      </c>
      <c r="C665" s="14" t="s">
        <v>338</v>
      </c>
      <c r="D665" s="24">
        <v>10000</v>
      </c>
    </row>
    <row r="666" spans="1:4" s="1" customFormat="1" ht="15" customHeight="1">
      <c r="A666" s="15" t="s">
        <v>47</v>
      </c>
      <c r="B666" s="56">
        <v>5113</v>
      </c>
      <c r="C666" s="14" t="s">
        <v>131</v>
      </c>
      <c r="D666" s="24">
        <v>5000</v>
      </c>
    </row>
    <row r="667" spans="1:4" s="1" customFormat="1" ht="15" customHeight="1">
      <c r="A667" s="15" t="s">
        <v>48</v>
      </c>
      <c r="B667" s="56">
        <v>5171</v>
      </c>
      <c r="C667" s="14" t="s">
        <v>167</v>
      </c>
      <c r="D667" s="9">
        <v>9000</v>
      </c>
    </row>
    <row r="668" spans="1:4" s="1" customFormat="1" ht="6" customHeight="1">
      <c r="A668" s="15"/>
      <c r="B668" s="58"/>
      <c r="C668" s="10"/>
      <c r="D668" s="7"/>
    </row>
    <row r="669" spans="1:4" ht="15" customHeight="1">
      <c r="A669" s="85"/>
      <c r="B669" s="86"/>
      <c r="C669" s="87" t="s">
        <v>95</v>
      </c>
      <c r="D669" s="88">
        <f>D652+D656+D665+D666+D667</f>
        <v>579500</v>
      </c>
    </row>
    <row r="670" spans="1:4" ht="6.75" customHeight="1">
      <c r="A670" s="14"/>
      <c r="D670" s="7"/>
    </row>
    <row r="671" spans="1:4" ht="15" customHeight="1">
      <c r="A671" s="14" t="s">
        <v>96</v>
      </c>
      <c r="D671" s="9"/>
    </row>
    <row r="672" spans="1:4" ht="4.5" customHeight="1">
      <c r="A672" s="14"/>
      <c r="D672" s="9"/>
    </row>
    <row r="673" spans="1:4" ht="15" customHeight="1">
      <c r="A673" s="15" t="s">
        <v>2</v>
      </c>
      <c r="B673" s="56">
        <v>412</v>
      </c>
      <c r="C673" s="14" t="s">
        <v>114</v>
      </c>
      <c r="D673" s="20">
        <f>D674+D675+D676+D677+D678+D679+D680</f>
        <v>22000</v>
      </c>
    </row>
    <row r="674" spans="2:4" ht="15" customHeight="1">
      <c r="B674" s="58">
        <v>4122</v>
      </c>
      <c r="C674" s="10" t="s">
        <v>121</v>
      </c>
      <c r="D674" s="7">
        <v>6500</v>
      </c>
    </row>
    <row r="675" spans="2:4" ht="15" customHeight="1">
      <c r="B675" s="58">
        <v>4123</v>
      </c>
      <c r="C675" s="10" t="s">
        <v>122</v>
      </c>
      <c r="D675" s="7">
        <v>2200</v>
      </c>
    </row>
    <row r="676" spans="2:4" ht="15" customHeight="1">
      <c r="B676" s="58">
        <v>4124</v>
      </c>
      <c r="C676" s="10" t="s">
        <v>128</v>
      </c>
      <c r="D676" s="7">
        <v>1000</v>
      </c>
    </row>
    <row r="677" spans="2:4" ht="15" customHeight="1">
      <c r="B677" s="58">
        <v>4125</v>
      </c>
      <c r="C677" s="19" t="s">
        <v>123</v>
      </c>
      <c r="D677" s="7">
        <v>300</v>
      </c>
    </row>
    <row r="678" spans="2:4" ht="15" customHeight="1">
      <c r="B678" s="58">
        <v>4126</v>
      </c>
      <c r="C678" s="10" t="s">
        <v>124</v>
      </c>
      <c r="D678" s="7">
        <v>2500</v>
      </c>
    </row>
    <row r="679" spans="2:4" ht="15" customHeight="1">
      <c r="B679" s="58">
        <v>4127</v>
      </c>
      <c r="C679" s="10" t="s">
        <v>125</v>
      </c>
      <c r="D679" s="7">
        <v>1000</v>
      </c>
    </row>
    <row r="680" spans="2:4" ht="15.75" customHeight="1">
      <c r="B680" s="58">
        <v>4129</v>
      </c>
      <c r="C680" s="10" t="s">
        <v>126</v>
      </c>
      <c r="D680" s="7">
        <v>8500</v>
      </c>
    </row>
    <row r="681" spans="2:4" ht="4.5" customHeight="1">
      <c r="B681" s="58"/>
      <c r="C681" s="10"/>
      <c r="D681" s="7"/>
    </row>
    <row r="682" spans="1:4" ht="15" customHeight="1">
      <c r="A682" s="14" t="s">
        <v>19</v>
      </c>
      <c r="B682" s="56">
        <v>4152</v>
      </c>
      <c r="C682" s="14" t="s">
        <v>172</v>
      </c>
      <c r="D682" s="9">
        <v>400</v>
      </c>
    </row>
    <row r="683" spans="1:4" ht="15" customHeight="1">
      <c r="A683" s="14" t="s">
        <v>46</v>
      </c>
      <c r="B683" s="56">
        <v>5113</v>
      </c>
      <c r="C683" s="14" t="s">
        <v>131</v>
      </c>
      <c r="D683" s="9">
        <v>6000</v>
      </c>
    </row>
    <row r="684" spans="1:4" ht="6" customHeight="1">
      <c r="A684" s="15"/>
      <c r="B684" s="56"/>
      <c r="C684" s="14"/>
      <c r="D684" s="9"/>
    </row>
    <row r="685" spans="1:4" ht="15" customHeight="1">
      <c r="A685" s="85"/>
      <c r="B685" s="86"/>
      <c r="C685" s="87" t="s">
        <v>97</v>
      </c>
      <c r="D685" s="88">
        <f>D673+D682+D683</f>
        <v>28400</v>
      </c>
    </row>
    <row r="686" spans="1:4" ht="6.75" customHeight="1">
      <c r="A686" s="25"/>
      <c r="B686" s="61"/>
      <c r="C686" s="26"/>
      <c r="D686" s="27"/>
    </row>
    <row r="687" spans="1:4" ht="15" customHeight="1">
      <c r="A687" s="85"/>
      <c r="B687" s="86"/>
      <c r="C687" s="87" t="s">
        <v>102</v>
      </c>
      <c r="D687" s="88">
        <f>D343+D349+D384+D397+D436+D454+D481+D497+D521+D535+D563+D588+D605+D623+D648+D669+D685</f>
        <v>10403800</v>
      </c>
    </row>
    <row r="688" spans="2:4" ht="15.75" customHeight="1">
      <c r="B688" s="58"/>
      <c r="C688" s="10"/>
      <c r="D688" s="7"/>
    </row>
    <row r="689" s="78" customFormat="1" ht="15" customHeight="1">
      <c r="A689" s="78" t="s">
        <v>341</v>
      </c>
    </row>
    <row r="690" spans="1:4" s="40" customFormat="1" ht="10.5" customHeight="1">
      <c r="A690" s="41"/>
      <c r="B690" s="62"/>
      <c r="C690" s="34"/>
      <c r="D690" s="19"/>
    </row>
    <row r="691" spans="1:4" ht="15" customHeight="1">
      <c r="A691" s="43" t="s">
        <v>117</v>
      </c>
      <c r="B691" s="49" t="s">
        <v>323</v>
      </c>
      <c r="C691" s="117" t="s">
        <v>0</v>
      </c>
      <c r="D691" s="44" t="s">
        <v>253</v>
      </c>
    </row>
    <row r="692" spans="1:4" ht="15" customHeight="1">
      <c r="A692" s="45" t="s">
        <v>116</v>
      </c>
      <c r="B692" s="50" t="s">
        <v>322</v>
      </c>
      <c r="C692" s="118"/>
      <c r="D692" s="46" t="s">
        <v>254</v>
      </c>
    </row>
    <row r="693" spans="1:4" ht="15" customHeight="1">
      <c r="A693" s="47">
        <v>1</v>
      </c>
      <c r="B693" s="51">
        <v>2</v>
      </c>
      <c r="C693" s="42">
        <v>3</v>
      </c>
      <c r="D693" s="42"/>
    </row>
    <row r="694" spans="2:4" ht="15.75" customHeight="1">
      <c r="B694" s="58"/>
      <c r="C694" s="10"/>
      <c r="D694" s="9"/>
    </row>
    <row r="695" spans="1:4" ht="15.75" customHeight="1">
      <c r="A695" s="116" t="s">
        <v>220</v>
      </c>
      <c r="B695" s="116"/>
      <c r="C695" s="10" t="s">
        <v>221</v>
      </c>
      <c r="D695" s="7">
        <v>3287290</v>
      </c>
    </row>
    <row r="696" spans="1:4" ht="15.75" customHeight="1">
      <c r="A696" s="116" t="s">
        <v>222</v>
      </c>
      <c r="B696" s="116"/>
      <c r="C696" s="10" t="s">
        <v>223</v>
      </c>
      <c r="D696" s="7">
        <v>10000</v>
      </c>
    </row>
    <row r="697" spans="1:4" ht="15.75" customHeight="1">
      <c r="A697" s="116" t="s">
        <v>224</v>
      </c>
      <c r="B697" s="116"/>
      <c r="C697" s="10" t="s">
        <v>225</v>
      </c>
      <c r="D697" s="7">
        <v>44000</v>
      </c>
    </row>
    <row r="698" spans="1:4" ht="15.75" customHeight="1">
      <c r="A698" s="116" t="s">
        <v>226</v>
      </c>
      <c r="B698" s="116"/>
      <c r="C698" s="10" t="s">
        <v>232</v>
      </c>
      <c r="D698" s="7">
        <v>380400</v>
      </c>
    </row>
    <row r="699" spans="1:4" ht="15.75" customHeight="1">
      <c r="A699" s="116" t="s">
        <v>227</v>
      </c>
      <c r="B699" s="116"/>
      <c r="C699" s="10" t="s">
        <v>233</v>
      </c>
      <c r="D699" s="7"/>
    </row>
    <row r="700" spans="1:4" ht="15.75" customHeight="1">
      <c r="A700" s="116" t="s">
        <v>228</v>
      </c>
      <c r="B700" s="116"/>
      <c r="C700" s="10" t="s">
        <v>234</v>
      </c>
      <c r="D700" s="7">
        <v>1835000</v>
      </c>
    </row>
    <row r="701" spans="1:4" ht="15.75" customHeight="1">
      <c r="A701" s="116" t="s">
        <v>229</v>
      </c>
      <c r="B701" s="116"/>
      <c r="C701" s="10" t="s">
        <v>235</v>
      </c>
      <c r="D701" s="7">
        <v>30000</v>
      </c>
    </row>
    <row r="702" spans="1:4" ht="15.75" customHeight="1">
      <c r="A702" s="116" t="s">
        <v>230</v>
      </c>
      <c r="B702" s="116"/>
      <c r="C702" s="10" t="s">
        <v>236</v>
      </c>
      <c r="D702" s="7">
        <v>933900</v>
      </c>
    </row>
    <row r="703" spans="1:4" ht="15.75" customHeight="1">
      <c r="A703" s="116" t="s">
        <v>231</v>
      </c>
      <c r="B703" s="116"/>
      <c r="C703" s="10" t="s">
        <v>237</v>
      </c>
      <c r="D703" s="7">
        <v>517000</v>
      </c>
    </row>
    <row r="704" spans="1:4" s="39" customFormat="1" ht="15.75" customHeight="1">
      <c r="A704" s="124" t="s">
        <v>239</v>
      </c>
      <c r="B704" s="124"/>
      <c r="C704" s="29" t="s">
        <v>238</v>
      </c>
      <c r="D704" s="38">
        <v>1660300</v>
      </c>
    </row>
    <row r="705" spans="1:5" s="39" customFormat="1" ht="15.75" customHeight="1">
      <c r="A705" s="124" t="s">
        <v>339</v>
      </c>
      <c r="B705" s="124"/>
      <c r="C705" s="29" t="s">
        <v>340</v>
      </c>
      <c r="D705" s="38">
        <v>863910</v>
      </c>
      <c r="E705" s="114"/>
    </row>
    <row r="706" spans="1:4" ht="15.75" customHeight="1">
      <c r="A706" s="93"/>
      <c r="B706" s="94"/>
      <c r="C706" s="87" t="s">
        <v>219</v>
      </c>
      <c r="D706" s="95">
        <f>D695+D696+D697+D698+D700+D701+D702+D703+D704+D705</f>
        <v>9561800</v>
      </c>
    </row>
    <row r="707" spans="1:4" s="39" customFormat="1" ht="15.75" customHeight="1">
      <c r="A707" s="37"/>
      <c r="B707" s="63"/>
      <c r="C707" s="29"/>
      <c r="D707" s="38"/>
    </row>
    <row r="708" spans="1:4" ht="15" customHeight="1">
      <c r="A708" s="122" t="s">
        <v>345</v>
      </c>
      <c r="B708" s="122"/>
      <c r="C708" s="122"/>
      <c r="D708" s="122"/>
    </row>
    <row r="709" spans="1:4" s="32" customFormat="1" ht="15" customHeight="1">
      <c r="A709" s="123" t="s">
        <v>343</v>
      </c>
      <c r="B709" s="123"/>
      <c r="C709" s="123"/>
      <c r="D709" s="123"/>
    </row>
    <row r="710" spans="1:4" s="32" customFormat="1" ht="15" customHeight="1">
      <c r="A710" s="123" t="s">
        <v>342</v>
      </c>
      <c r="B710" s="123"/>
      <c r="C710" s="123"/>
      <c r="D710" s="123"/>
    </row>
    <row r="714" ht="15.75">
      <c r="C714" s="2" t="s">
        <v>1</v>
      </c>
    </row>
  </sheetData>
  <sheetProtection/>
  <mergeCells count="34">
    <mergeCell ref="A709:D709"/>
    <mergeCell ref="A710:D710"/>
    <mergeCell ref="C628:C629"/>
    <mergeCell ref="A701:B701"/>
    <mergeCell ref="A702:B702"/>
    <mergeCell ref="C691:C692"/>
    <mergeCell ref="A705:B705"/>
    <mergeCell ref="A704:B704"/>
    <mergeCell ref="A708:D708"/>
    <mergeCell ref="C504:C505"/>
    <mergeCell ref="B279:C279"/>
    <mergeCell ref="C328:C329"/>
    <mergeCell ref="C386:C387"/>
    <mergeCell ref="A703:B703"/>
    <mergeCell ref="C3:C4"/>
    <mergeCell ref="B112:C112"/>
    <mergeCell ref="C108:C109"/>
    <mergeCell ref="C52:C53"/>
    <mergeCell ref="C163:C164"/>
    <mergeCell ref="B202:C202"/>
    <mergeCell ref="A483:D483"/>
    <mergeCell ref="B227:C227"/>
    <mergeCell ref="C275:C276"/>
    <mergeCell ref="C223:C224"/>
    <mergeCell ref="C442:C443"/>
    <mergeCell ref="B256:C256"/>
    <mergeCell ref="A698:B698"/>
    <mergeCell ref="A699:B699"/>
    <mergeCell ref="A700:B700"/>
    <mergeCell ref="C566:C567"/>
    <mergeCell ref="A456:D456"/>
    <mergeCell ref="A695:B695"/>
    <mergeCell ref="A696:B696"/>
    <mergeCell ref="A697:B697"/>
  </mergeCells>
  <printOptions/>
  <pageMargins left="0.7874015748031497" right="0.7874015748031497" top="0.5905511811023623" bottom="0.5905511811023623" header="0.1968503937007874" footer="0.5905511811023623"/>
  <pageSetup horizontalDpi="600" verticalDpi="600" orientation="portrait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3" sqref="A3"/>
    </sheetView>
  </sheetViews>
  <sheetFormatPr defaultColWidth="9.140625" defaultRowHeight="15"/>
  <cols>
    <col min="1" max="1" width="6.8515625" style="2" customWidth="1"/>
    <col min="2" max="2" width="7.421875" style="2" customWidth="1"/>
    <col min="3" max="3" width="51.7109375" style="2" customWidth="1"/>
    <col min="4" max="4" width="12.7109375" style="2" customWidth="1"/>
    <col min="5" max="5" width="17.140625" style="2" customWidth="1"/>
    <col min="6" max="6" width="14.28125" style="2" customWidth="1"/>
    <col min="7" max="8" width="10.140625" style="2" bestFit="1" customWidth="1"/>
  </cols>
  <sheetData>
    <row r="1" ht="15" customHeight="1"/>
  </sheetData>
  <sheetProtection/>
  <printOptions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landscape" paperSize="9" r:id="rId1"/>
  <headerFooter>
    <oddFooter>&amp;R&amp;P</oddFooter>
    <evenFooter>&amp;R11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2013-12-30T09:12:34Z</cp:lastPrinted>
  <dcterms:created xsi:type="dcterms:W3CDTF">2006-09-16T00:00:00Z</dcterms:created>
  <dcterms:modified xsi:type="dcterms:W3CDTF">2013-12-31T08:24:50Z</dcterms:modified>
  <cp:category/>
  <cp:version/>
  <cp:contentType/>
  <cp:contentStatus/>
</cp:coreProperties>
</file>